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a1\Desktop\"/>
    </mc:Choice>
  </mc:AlternateContent>
  <bookViews>
    <workbookView xWindow="0" yWindow="0" windowWidth="19200" windowHeight="11600" activeTab="2"/>
  </bookViews>
  <sheets>
    <sheet name="Příjmy" sheetId="5" r:id="rId1"/>
    <sheet name="Výdaje" sheetId="4" r:id="rId2"/>
    <sheet name="Financování" sheetId="1" r:id="rId3"/>
    <sheet name="List2" sheetId="2" state="hidden" r:id="rId4"/>
    <sheet name="List3" sheetId="3" state="hidden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4" l="1"/>
  <c r="G63" i="4"/>
  <c r="G78" i="4" l="1"/>
  <c r="D23" i="5" l="1"/>
  <c r="E23" i="5"/>
  <c r="F23" i="5"/>
  <c r="G23" i="5"/>
  <c r="D25" i="5"/>
  <c r="E25" i="5"/>
  <c r="F25" i="5"/>
  <c r="G25" i="5"/>
  <c r="D13" i="5"/>
  <c r="E13" i="5"/>
  <c r="F13" i="5"/>
  <c r="G13" i="5"/>
  <c r="D15" i="5"/>
  <c r="E15" i="5"/>
  <c r="F15" i="5"/>
  <c r="G15" i="5"/>
  <c r="G8" i="1"/>
  <c r="F8" i="1"/>
  <c r="E8" i="1"/>
  <c r="D8" i="1"/>
  <c r="G119" i="4"/>
  <c r="F119" i="4"/>
  <c r="E119" i="4"/>
  <c r="D119" i="4"/>
  <c r="G117" i="4"/>
  <c r="F117" i="4"/>
  <c r="E117" i="4"/>
  <c r="D117" i="4"/>
  <c r="G115" i="4"/>
  <c r="F115" i="4"/>
  <c r="E115" i="4"/>
  <c r="D115" i="4"/>
  <c r="G89" i="4"/>
  <c r="F89" i="4"/>
  <c r="E89" i="4"/>
  <c r="D89" i="4"/>
  <c r="G86" i="4"/>
  <c r="F86" i="4"/>
  <c r="E86" i="4"/>
  <c r="D86" i="4"/>
  <c r="G80" i="4"/>
  <c r="F80" i="4"/>
  <c r="E80" i="4"/>
  <c r="D80" i="4"/>
  <c r="F78" i="4"/>
  <c r="E78" i="4"/>
  <c r="D78" i="4"/>
  <c r="G71" i="4"/>
  <c r="F71" i="4"/>
  <c r="E71" i="4"/>
  <c r="D71" i="4"/>
  <c r="G69" i="4"/>
  <c r="F69" i="4"/>
  <c r="E69" i="4"/>
  <c r="D69" i="4"/>
  <c r="G65" i="4"/>
  <c r="F65" i="4"/>
  <c r="E65" i="4"/>
  <c r="D65" i="4"/>
  <c r="F63" i="4"/>
  <c r="E63" i="4"/>
  <c r="D63" i="4"/>
  <c r="G57" i="4"/>
  <c r="F57" i="4"/>
  <c r="E57" i="4"/>
  <c r="D57" i="4"/>
  <c r="G55" i="4"/>
  <c r="F55" i="4"/>
  <c r="E55" i="4"/>
  <c r="D55" i="4"/>
  <c r="G50" i="4"/>
  <c r="F50" i="4"/>
  <c r="E50" i="4"/>
  <c r="D50" i="4"/>
  <c r="G43" i="4"/>
  <c r="F43" i="4"/>
  <c r="E43" i="4"/>
  <c r="D43" i="4"/>
  <c r="G40" i="4"/>
  <c r="F40" i="4"/>
  <c r="E40" i="4"/>
  <c r="D40" i="4"/>
  <c r="G34" i="4"/>
  <c r="F34" i="4"/>
  <c r="E34" i="4"/>
  <c r="D34" i="4"/>
  <c r="G31" i="4"/>
  <c r="F31" i="4"/>
  <c r="E31" i="4"/>
  <c r="D31" i="4"/>
  <c r="G23" i="4"/>
  <c r="F23" i="4"/>
  <c r="E23" i="4"/>
  <c r="D23" i="4"/>
  <c r="G18" i="4"/>
  <c r="F18" i="4"/>
  <c r="E18" i="4"/>
  <c r="D18" i="4"/>
  <c r="G11" i="4"/>
  <c r="F11" i="4"/>
  <c r="E11" i="4"/>
  <c r="D11" i="4"/>
  <c r="F9" i="4"/>
  <c r="E9" i="4"/>
  <c r="D9" i="4"/>
  <c r="G6" i="4"/>
  <c r="F6" i="4"/>
  <c r="E6" i="4"/>
  <c r="D6" i="4"/>
  <c r="G31" i="5"/>
  <c r="F31" i="5"/>
  <c r="E31" i="5"/>
  <c r="D31" i="5"/>
  <c r="G29" i="5"/>
  <c r="F29" i="5"/>
  <c r="E29" i="5"/>
  <c r="D29" i="5"/>
  <c r="G27" i="5"/>
  <c r="F27" i="5"/>
  <c r="E27" i="5"/>
  <c r="D27" i="5"/>
  <c r="G21" i="5"/>
  <c r="F21" i="5"/>
  <c r="E21" i="5"/>
  <c r="D21" i="5"/>
  <c r="G19" i="5"/>
  <c r="F19" i="5"/>
  <c r="E19" i="5"/>
  <c r="D19" i="5"/>
  <c r="G17" i="5"/>
  <c r="F17" i="5"/>
  <c r="E17" i="5"/>
  <c r="D17" i="5"/>
  <c r="G32" i="5" l="1"/>
  <c r="G120" i="4"/>
</calcChain>
</file>

<file path=xl/sharedStrings.xml><?xml version="1.0" encoding="utf-8"?>
<sst xmlns="http://schemas.openxmlformats.org/spreadsheetml/2006/main" count="180" uniqueCount="158">
  <si>
    <t>Příjmy návrhu rozpočtu  na rok 2020 (v Kč)</t>
  </si>
  <si>
    <t>Para</t>
  </si>
  <si>
    <t>Pol</t>
  </si>
  <si>
    <t>Text</t>
  </si>
  <si>
    <t>SR 2018</t>
  </si>
  <si>
    <t>UR 2018</t>
  </si>
  <si>
    <t>Skutečnost 2018</t>
  </si>
  <si>
    <t>Rozpočet 2020</t>
  </si>
  <si>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</si>
  <si>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</si>
  <si>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</si>
  <si>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</si>
  <si>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přidané hodnoty</t>
  </si>
  <si>
    <t>Poplatek ze psů</t>
  </si>
  <si>
    <t>Správní poplatky</t>
  </si>
  <si>
    <t>Daň z hazardních her</t>
  </si>
  <si>
    <t>Daň z nemovitých věcí</t>
  </si>
  <si>
    <t>NI př.transf. ze st.r. v rám. souh. dotv</t>
  </si>
  <si>
    <t>Součet za Para 0000</t>
  </si>
  <si>
    <t>Podnikání a restr. v zeměděl. a potrav./Příjmy z pronájmu pozemků</t>
  </si>
  <si>
    <t>Součet za Para 1012</t>
  </si>
  <si>
    <t>Sběr a zpracování druhotných surovin/Příjmy z poskytování služeb a výrobků</t>
  </si>
  <si>
    <t>Součet za Para 2122</t>
  </si>
  <si>
    <t>Rozhlas a televize/Příjmy z poskytování služeb a výrobků</t>
  </si>
  <si>
    <t>Součet za Para 3341</t>
  </si>
  <si>
    <t>Zájmová činnost v kultuře/Příjmy z pronájmu ost. nem. věcí a jejich částí</t>
  </si>
  <si>
    <t>Součet za Para 3392</t>
  </si>
  <si>
    <t>Ost. tělovýchovná činnost/Přijaté neinvestiční dary</t>
  </si>
  <si>
    <t>Součet za Para 3419</t>
  </si>
  <si>
    <t>Nebytové hospodářství/Příjmy z pronájmu ost. nem. věcí a jejich částí</t>
  </si>
  <si>
    <t>Součet za Para 3613</t>
  </si>
  <si>
    <t>Sběr a odvoz komunálních odpadů/Příjmy z poskytování služeb a výrobků</t>
  </si>
  <si>
    <t>Součet za Para 3722</t>
  </si>
  <si>
    <t>Využívání a zneškodňování komunál.odpadů/Přijaté nekapitálové příspěvky a náhrady</t>
  </si>
  <si>
    <t>Součet za Para 3725</t>
  </si>
  <si>
    <t>Příjmy a výdaje z úvěr. finanč. operací/Příjmy z úroků</t>
  </si>
  <si>
    <t>Součet za Para 6310</t>
  </si>
  <si>
    <t>celkem</t>
  </si>
  <si>
    <t>Výdaje návrhu rozpočtu  na rok 2020 (v Kč)</t>
  </si>
  <si>
    <t>Ost. záležitosti pozemních komunikací/Nákup materiálu  j.n.</t>
  </si>
  <si>
    <t>Ost. záležitosti pozemních komunikací/Nákup ostatních služeb</t>
  </si>
  <si>
    <t>Ost. záležitosti pozemních komunikací/Výdaje na dodavatel.zajišť.opravy a údrž</t>
  </si>
  <si>
    <t>Součet za Para 2219</t>
  </si>
  <si>
    <t>Odvád. a čišt.odp.vod a nakládání s kaly/Výdaje na dodavatel.zajišť.opravy a údrž</t>
  </si>
  <si>
    <t>Odvád. a čišt.odp.vod a nakládání s kaly/Budovy, haly a stavby</t>
  </si>
  <si>
    <t>Součet za Para 2321</t>
  </si>
  <si>
    <t>Vodní díla v zemědělské krajině/Budovy, haly a stavby</t>
  </si>
  <si>
    <t>Součet za Para 2341</t>
  </si>
  <si>
    <t>Činnosti knihovnické/Ostatní osobní výdaje</t>
  </si>
  <si>
    <t>Činnosti knihovnické/Výdaje na knihy, učební pomůcky a tisk</t>
  </si>
  <si>
    <t>Činnosti knihovnické/Nákup materiálu  j.n.</t>
  </si>
  <si>
    <t>Činnosti knihovnické/Studená voda</t>
  </si>
  <si>
    <t>Činnosti knihovnické/Plyn</t>
  </si>
  <si>
    <t>Činnosti knihovnické/Elektrická energie</t>
  </si>
  <si>
    <t>Součet za Para 3314</t>
  </si>
  <si>
    <t>Rozhlas a televize/Elektrická energie</t>
  </si>
  <si>
    <t>Rozhlas a televize/Nájemné</t>
  </si>
  <si>
    <t>Rozhlas a televize/Výdaje na dodavatel.zajišť.opravy a údrž</t>
  </si>
  <si>
    <t>Rozhlas a televize/Poskytnuté náhrady</t>
  </si>
  <si>
    <t>Zájmová činnost v kultuře/Ostatní osobní výdaje</t>
  </si>
  <si>
    <t>Zájmová činnost v kultuře/Drobný hmotný dlouhodobý majetek</t>
  </si>
  <si>
    <t>Zájmová činnost v kultuře/Nákup materiálu  j.n.</t>
  </si>
  <si>
    <t>Zájmová činnost v kultuře/Studená voda</t>
  </si>
  <si>
    <t>Zájmová činnost v kultuře/Elektrická energie</t>
  </si>
  <si>
    <t>Zájmová činnost v kultuře/Pevná paliva</t>
  </si>
  <si>
    <t>Zájmová činnost v kultuře/Výdaje na dodavatel.zajišť.opravy a údrž</t>
  </si>
  <si>
    <t>Zálež.kultury,církví a sděl.prostředků/Výdaje na poř. věcí a služeb - pohoštění</t>
  </si>
  <si>
    <t>Zálež.kultury,církví a sděl.prostředků/Věcné dary</t>
  </si>
  <si>
    <t>Součet za Para 3399</t>
  </si>
  <si>
    <t>Sportovní zařízení v majetku obce/Drobný hmotný dlouhodobý majetek</t>
  </si>
  <si>
    <t>Sportovní zařízení v majetku obce/Nákup materiálu  j.n.</t>
  </si>
  <si>
    <t>Sportovní zařízení v majetku obce/Elektrická energie</t>
  </si>
  <si>
    <t>Sportovní zařízení v majetku obce/Nákup ostatních služeb</t>
  </si>
  <si>
    <t>Sportovní zařízení v majetku obce/Výdaje na dodavatel.zajišť.opravy a údrž</t>
  </si>
  <si>
    <t>Součet za Para 3412</t>
  </si>
  <si>
    <t>Ost. tělovýchovná činnost/Nákup ostatních služeb</t>
  </si>
  <si>
    <t>Ost. tělovýchovná činnost/Neinv.transf. spolkům</t>
  </si>
  <si>
    <t>Nebytové hospodářství/Drobný hmotný dlouhodobý majetek</t>
  </si>
  <si>
    <t>Nebytové hospodářství/Nákup materiálu  j.n.</t>
  </si>
  <si>
    <t>Nebytové hospodářství/Studená voda</t>
  </si>
  <si>
    <t>Nebytové hospodářství/Plyn</t>
  </si>
  <si>
    <t>Nebytové hospodářství/Elektrická energie</t>
  </si>
  <si>
    <t>Nebytové hospodářství/Výdaje na dodavatel.zajišť.opravy a údrž</t>
  </si>
  <si>
    <t>Veřejné osvětlení/Ostatní osobní výdaje</t>
  </si>
  <si>
    <t>Veřejné osvětlení/Nákup materiálu  j.n.</t>
  </si>
  <si>
    <t>Veřejné osvětlení/Elektrická energie</t>
  </si>
  <si>
    <t>Veřejné osvětlení/Výdaje na dodavatel.zajišť.opravy a údrž</t>
  </si>
  <si>
    <t>Součet za Para 3631</t>
  </si>
  <si>
    <t>Územní plánování/Ost. nákup dlouh. nehmotného majetku</t>
  </si>
  <si>
    <t>Součet za Para 3635</t>
  </si>
  <si>
    <t>Komunální služby a územní rozvoj j.n./Platy zaměstnanců v pracovním poměru</t>
  </si>
  <si>
    <t>Komunální služby a územní rozvoj j.n./Pov. poj. na soc. zab. a př. na st.p.z.</t>
  </si>
  <si>
    <t>Komunální služby a územní rozvoj j.n./Pov. poj. na veřejné zdravotní pojištění</t>
  </si>
  <si>
    <t>Komunální služby a územní rozvoj j.n./Ochranné pomůcky</t>
  </si>
  <si>
    <t>školka/ technické zhodnocení</t>
  </si>
  <si>
    <t>Součet za Para 3639</t>
  </si>
  <si>
    <t>Sběr a odvoz nebezpečných odpadů/Nákup ostatních služeb</t>
  </si>
  <si>
    <t>Součet za Para 3721</t>
  </si>
  <si>
    <t>Sběr a odvoz komunálních odpadů/Nákup ostatních služeb</t>
  </si>
  <si>
    <t>Sběr a odvoz komunálních odpadů/Ost.neinv.transf.veřej.rozp.místní úrov.</t>
  </si>
  <si>
    <t>Sběr a odvoz komunálních odpadů/Stroje, přístroje a zařízení</t>
  </si>
  <si>
    <t>Sběr a odvoz ostatních odpadů/Nákup ostatních služeb</t>
  </si>
  <si>
    <t>Součet za Para 3723</t>
  </si>
  <si>
    <t>Drobný hmotný dlouhodobý majetek</t>
  </si>
  <si>
    <t>Péče o vzhled obcí a veřejnou zeleň/Nákup materiálu  j.n.</t>
  </si>
  <si>
    <t>Péče o vzhled obcí a veřejnou zeleň/Pohonné hmoty a maziva</t>
  </si>
  <si>
    <t>Péče o vzhled obcí a veřejnou zeleň/Služby peněžních ústavů</t>
  </si>
  <si>
    <t>Péče o vzhled obcí a veřejnou zeleň/Nákup ostatních služeb</t>
  </si>
  <si>
    <t>Péče o vzhled obcí a veřejnou zeleň/Výdaje na dodavatel.zajišť.opravy a údrž</t>
  </si>
  <si>
    <t>Součet za Para 3745</t>
  </si>
  <si>
    <t>Ochrana obyvatelstva/Nespecifikované rezervy</t>
  </si>
  <si>
    <t>Součet za Para 5212</t>
  </si>
  <si>
    <t>Požární ochrana - dobr. část/Výdaje na prádlo, oděv a obuv</t>
  </si>
  <si>
    <t>Požární ochrana - dobr. část/Drobný hmotný dlouhodobý majetek</t>
  </si>
  <si>
    <t>Požární ochrana - dobr. část/Nákup materiálu  j.n.</t>
  </si>
  <si>
    <t>Požární ochrana - dobr. část/Pohonné hmoty a maziva</t>
  </si>
  <si>
    <t>Požární ochrana - dobr. část/Výdaje na dodavatel.zajišť.opravy a údrž</t>
  </si>
  <si>
    <t>Součet za Para 5512</t>
  </si>
  <si>
    <t>Zastupitelstva obcí/Odměny členů zastupitelstva obcí a krajů</t>
  </si>
  <si>
    <t>Zastupitelstva obcí/Pov. poj. na veřejné zdravotní pojištění</t>
  </si>
  <si>
    <t>Součet za Para 6112</t>
  </si>
  <si>
    <t>Činnost místní správy/Ostatní osobní výdaje</t>
  </si>
  <si>
    <t>Činnost místní správy/Pov. poj. na soc. zab. a př. na st.p.z.</t>
  </si>
  <si>
    <t>Činnost místní správy/Pov. poj. na veřejné zdravotní pojištění</t>
  </si>
  <si>
    <t>Činnost místní správy/Pov. poj. na úrazové pojištění</t>
  </si>
  <si>
    <t>Činnost místní správy/Výdaje na knihy, učební pomůcky a tisk</t>
  </si>
  <si>
    <t>Činnost místní správy/Drobný hmotný dlouhodobý majetek</t>
  </si>
  <si>
    <t>Činnost místní správy/Nákup materiálu  j.n.</t>
  </si>
  <si>
    <t>Činnost místní správy/Studená voda</t>
  </si>
  <si>
    <t>Činnost místní správy/Plyn</t>
  </si>
  <si>
    <t>Činnost místní správy/Elektrická energie</t>
  </si>
  <si>
    <t>Činnost místní správy/Poštovní služby</t>
  </si>
  <si>
    <t>Činnost místní správy/Služby elektronických komunikací</t>
  </si>
  <si>
    <t>Činnost místní správy/Služby peněžních ústavů</t>
  </si>
  <si>
    <t>Činnost místní správy/Nájemné</t>
  </si>
  <si>
    <t>Činnost místní správy/Výdaje na dodav. pořízení informací</t>
  </si>
  <si>
    <t>Činnost místní správy/Služby školení a vzdělávání</t>
  </si>
  <si>
    <t>Činnost místní správy/Zpracování dat a služby souv. s IT a kom</t>
  </si>
  <si>
    <t>Činnost místní správy/Nákup ostatních služeb</t>
  </si>
  <si>
    <t>Činnost místní správy/Výdaje na dodavatel.zajišť.opravy a údrž</t>
  </si>
  <si>
    <t>Činnost místní správy/Výdaje na nákup softwaru a poč.programů</t>
  </si>
  <si>
    <t>Činnost místní správy/Výdaje na poř. věcí a služeb - pohoštění</t>
  </si>
  <si>
    <t>Činnost místní správy/Neinv. transfery cizím PO</t>
  </si>
  <si>
    <t>Činnost místní správy/Platby daní a poplatků st. rozpočtu</t>
  </si>
  <si>
    <t>Činnost místní správy/Budovy, haly a stavby</t>
  </si>
  <si>
    <t>Činnost místní správy/Výpočetní technika</t>
  </si>
  <si>
    <t>Součet za Para 6171</t>
  </si>
  <si>
    <t>Příjmy a výdaje z úvěr. finanč. operací/Služby peněžních ústavů</t>
  </si>
  <si>
    <t>Finanční vypořádání minulých let/Vratky trans. poskyt. z veř. rozp. ústř. úrovně</t>
  </si>
  <si>
    <t>Součet za Para 6402</t>
  </si>
  <si>
    <t>Financování návrhu rozpočtu na rok 2020 (v Kč)</t>
  </si>
  <si>
    <t>Změny stavu kr. prostřed.na účtech mimo OSFA</t>
  </si>
  <si>
    <t>Aktivní kr. operace řízení likvidity-př.</t>
  </si>
  <si>
    <t>Aktivní kr. operace řízení likvidity-vý.</t>
  </si>
  <si>
    <t>Změna stavu dl. prostř.na bank.účtech</t>
  </si>
  <si>
    <t>Oper.z peněz.účtů organ.bez char.P a V</t>
  </si>
  <si>
    <t>Vyvěšeno dne:    30.11.2019</t>
  </si>
  <si>
    <t>Sejmuto dne :   19.12.2019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</si>
</sst>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#,##0.00;\-#,##0.00"/>
    <numFmt numFmtId="166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164" fontId="1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L10" sqref="L10"/>
    </sheetView>
  </sheetViews>
  <sheetFormatPr defaultColWidth="9.1796875" defaultRowHeight="13" x14ac:dyDescent="0.3"/>
  <cols>
    <col min="1" max="2" width="5.7265625" style="1" customWidth="1"/>
    <col min="3" max="3" width="68.81640625" style="1" customWidth="1"/>
    <col min="4" max="6" width="16.7265625" style="1" hidden="1" customWidth="1"/>
    <col min="7" max="7" width="16.7265625" style="1" customWidth="1"/>
    <col min="8" max="16384" width="9.1796875" style="1"/>
  </cols>
  <sheetData>
    <row r="1" spans="1:7" ht="20.149999999999999" customHeight="1" x14ac:dyDescent="0.5">
      <c r="A1" s="3" t="s">
        <v>0</v>
      </c>
    </row>
    <row r="2" spans="1:7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x14ac:dyDescent="0.3">
      <c r="A3" s="5">
        <v>0</v>
      </c>
      <c r="B3" s="5">
        <v>1111</v>
      </c>
      <c r="C3" s="1" t="s">
        <v>8</v>
      </c>
      <c r="D3" s="6">
        <v>650000</v>
      </c>
      <c r="E3" s="6">
        <v>650000</v>
      </c>
      <c r="F3" s="6">
        <v>699116.5</v>
      </c>
      <c r="G3" s="6">
        <v>930000</v>
      </c>
    </row>
    <row r="4" spans="1:7" x14ac:dyDescent="0.3">
      <c r="A4" s="5">
        <v>0</v>
      </c>
      <c r="B4" s="5">
        <v>1112</v>
      </c>
      <c r="C4" s="1" t="s">
        <v>9</v>
      </c>
      <c r="D4" s="6">
        <v>13000</v>
      </c>
      <c r="E4" s="6">
        <v>13000</v>
      </c>
      <c r="F4" s="6">
        <v>12503.64</v>
      </c>
      <c r="G4" s="6">
        <v>25000</v>
      </c>
    </row>
    <row r="5" spans="1:7" x14ac:dyDescent="0.3">
      <c r="A5" s="5">
        <v>0</v>
      </c>
      <c r="B5" s="5">
        <v>1113</v>
      </c>
      <c r="C5" s="1" t="s">
        <v>10</v>
      </c>
      <c r="D5" s="6">
        <v>60000</v>
      </c>
      <c r="E5" s="6">
        <v>60000</v>
      </c>
      <c r="F5" s="6">
        <v>69196.28</v>
      </c>
      <c r="G5" s="6">
        <v>88000</v>
      </c>
    </row>
    <row r="6" spans="1:7" x14ac:dyDescent="0.3">
      <c r="A6" s="5">
        <v>0</v>
      </c>
      <c r="B6" s="5">
        <v>1121</v>
      </c>
      <c r="C6" s="1" t="s">
        <v>11</v>
      </c>
      <c r="D6" s="6">
        <v>600000</v>
      </c>
      <c r="E6" s="6">
        <v>600000</v>
      </c>
      <c r="F6" s="6">
        <v>602745.98</v>
      </c>
      <c r="G6" s="6">
        <v>800000</v>
      </c>
    </row>
    <row r="7" spans="1:7" x14ac:dyDescent="0.3">
      <c r="A7" s="5">
        <v>0</v>
      </c>
      <c r="B7" s="5">
        <v>1211</v>
      </c>
      <c r="C7" s="1" t="s">
        <v>12</v>
      </c>
      <c r="D7" s="6">
        <v>1350000</v>
      </c>
      <c r="E7" s="6">
        <v>1350000</v>
      </c>
      <c r="F7" s="6">
        <v>1576444.84</v>
      </c>
      <c r="G7" s="6">
        <v>1850000</v>
      </c>
    </row>
    <row r="8" spans="1:7" x14ac:dyDescent="0.3">
      <c r="A8" s="5">
        <v>0</v>
      </c>
      <c r="B8" s="5">
        <v>1341</v>
      </c>
      <c r="C8" s="1" t="s">
        <v>13</v>
      </c>
      <c r="D8" s="6">
        <v>4000</v>
      </c>
      <c r="E8" s="6">
        <v>4000</v>
      </c>
      <c r="F8" s="6">
        <v>4170</v>
      </c>
      <c r="G8" s="6">
        <v>4000</v>
      </c>
    </row>
    <row r="9" spans="1:7" x14ac:dyDescent="0.3">
      <c r="A9" s="5">
        <v>0</v>
      </c>
      <c r="B9" s="5">
        <v>1361</v>
      </c>
      <c r="C9" s="1" t="s">
        <v>14</v>
      </c>
      <c r="D9" s="6">
        <v>2000</v>
      </c>
      <c r="E9" s="6">
        <v>6000</v>
      </c>
      <c r="F9" s="6">
        <v>5060</v>
      </c>
      <c r="G9" s="6">
        <v>5000</v>
      </c>
    </row>
    <row r="10" spans="1:7" x14ac:dyDescent="0.3">
      <c r="A10" s="5">
        <v>0</v>
      </c>
      <c r="B10" s="5">
        <v>1381</v>
      </c>
      <c r="C10" s="1" t="s">
        <v>15</v>
      </c>
      <c r="D10" s="6">
        <v>20000</v>
      </c>
      <c r="E10" s="6">
        <v>20000</v>
      </c>
      <c r="F10" s="6">
        <v>20355.310000000001</v>
      </c>
      <c r="G10" s="6">
        <v>20000</v>
      </c>
    </row>
    <row r="11" spans="1:7" x14ac:dyDescent="0.3">
      <c r="A11" s="5">
        <v>0</v>
      </c>
      <c r="B11" s="5">
        <v>1511</v>
      </c>
      <c r="C11" s="1" t="s">
        <v>16</v>
      </c>
      <c r="D11" s="6">
        <v>320000</v>
      </c>
      <c r="E11" s="6">
        <v>320000</v>
      </c>
      <c r="F11" s="6">
        <v>292810.34999999998</v>
      </c>
      <c r="G11" s="6">
        <v>360000</v>
      </c>
    </row>
    <row r="12" spans="1:7" x14ac:dyDescent="0.3">
      <c r="A12" s="5">
        <v>0</v>
      </c>
      <c r="B12" s="5">
        <v>4112</v>
      </c>
      <c r="C12" s="1" t="s">
        <v>17</v>
      </c>
      <c r="D12" s="6">
        <v>57800</v>
      </c>
      <c r="E12" s="6">
        <v>60900</v>
      </c>
      <c r="F12" s="6">
        <v>60900</v>
      </c>
      <c r="G12" s="6">
        <v>65400</v>
      </c>
    </row>
    <row r="13" spans="1:7" x14ac:dyDescent="0.3">
      <c r="C13" s="2" t="s">
        <v>18</v>
      </c>
      <c r="D13" s="7">
        <f>SUM(D3:D12)</f>
        <v>3076800</v>
      </c>
      <c r="E13" s="7">
        <f>SUM(E3:E12)</f>
        <v>3083900</v>
      </c>
      <c r="F13" s="7">
        <f>SUM(F3:F12)</f>
        <v>3343302.9000000004</v>
      </c>
      <c r="G13" s="7">
        <f>SUM(G3:G12)</f>
        <v>4147400</v>
      </c>
    </row>
    <row r="14" spans="1:7" x14ac:dyDescent="0.3">
      <c r="A14" s="5">
        <v>1012</v>
      </c>
      <c r="B14" s="5">
        <v>2131</v>
      </c>
      <c r="C14" s="1" t="s">
        <v>19</v>
      </c>
      <c r="D14" s="6">
        <v>34400</v>
      </c>
      <c r="E14" s="6">
        <v>44400</v>
      </c>
      <c r="F14" s="6">
        <v>44171</v>
      </c>
      <c r="G14" s="6">
        <v>44000</v>
      </c>
    </row>
    <row r="15" spans="1:7" x14ac:dyDescent="0.3">
      <c r="C15" s="2" t="s">
        <v>20</v>
      </c>
      <c r="D15" s="7">
        <f>SUM(D14:D14)</f>
        <v>34400</v>
      </c>
      <c r="E15" s="7">
        <f>SUM(E14:E14)</f>
        <v>44400</v>
      </c>
      <c r="F15" s="7">
        <f>SUM(F14:F14)</f>
        <v>44171</v>
      </c>
      <c r="G15" s="7">
        <f>SUM(G14:G14)</f>
        <v>44000</v>
      </c>
    </row>
    <row r="16" spans="1:7" x14ac:dyDescent="0.3">
      <c r="A16" s="5">
        <v>2122</v>
      </c>
      <c r="B16" s="5">
        <v>2111</v>
      </c>
      <c r="C16" s="1" t="s">
        <v>21</v>
      </c>
      <c r="D16" s="6">
        <v>0</v>
      </c>
      <c r="E16" s="6">
        <v>5000</v>
      </c>
      <c r="F16" s="6">
        <v>2120</v>
      </c>
      <c r="G16" s="6">
        <v>1000</v>
      </c>
    </row>
    <row r="17" spans="1:7" x14ac:dyDescent="0.3">
      <c r="C17" s="2" t="s">
        <v>22</v>
      </c>
      <c r="D17" s="7">
        <f>SUM(D16:D16)</f>
        <v>0</v>
      </c>
      <c r="E17" s="7">
        <f>SUM(E16:E16)</f>
        <v>5000</v>
      </c>
      <c r="F17" s="7">
        <f>SUM(F16:F16)</f>
        <v>2120</v>
      </c>
      <c r="G17" s="7">
        <f>SUM(G16:G16)</f>
        <v>1000</v>
      </c>
    </row>
    <row r="18" spans="1:7" x14ac:dyDescent="0.3">
      <c r="A18" s="5">
        <v>3341</v>
      </c>
      <c r="B18" s="5">
        <v>2111</v>
      </c>
      <c r="C18" s="1" t="s">
        <v>23</v>
      </c>
      <c r="D18" s="6">
        <v>40400</v>
      </c>
      <c r="E18" s="6">
        <v>40400</v>
      </c>
      <c r="F18" s="6">
        <v>42600</v>
      </c>
      <c r="G18" s="6">
        <v>40000</v>
      </c>
    </row>
    <row r="19" spans="1:7" x14ac:dyDescent="0.3">
      <c r="C19" s="2" t="s">
        <v>24</v>
      </c>
      <c r="D19" s="7">
        <f>SUM(D18:D18)</f>
        <v>40400</v>
      </c>
      <c r="E19" s="7">
        <f>SUM(E18:E18)</f>
        <v>40400</v>
      </c>
      <c r="F19" s="7">
        <f>SUM(F18:F18)</f>
        <v>42600</v>
      </c>
      <c r="G19" s="7">
        <f>SUM(G18:G18)</f>
        <v>40000</v>
      </c>
    </row>
    <row r="20" spans="1:7" x14ac:dyDescent="0.3">
      <c r="A20" s="5">
        <v>3392</v>
      </c>
      <c r="B20" s="5">
        <v>2132</v>
      </c>
      <c r="C20" s="1" t="s">
        <v>25</v>
      </c>
      <c r="D20" s="6">
        <v>2000</v>
      </c>
      <c r="E20" s="6">
        <v>2000</v>
      </c>
      <c r="F20" s="6">
        <v>6500</v>
      </c>
      <c r="G20" s="6">
        <v>4500</v>
      </c>
    </row>
    <row r="21" spans="1:7" x14ac:dyDescent="0.3">
      <c r="C21" s="2" t="s">
        <v>26</v>
      </c>
      <c r="D21" s="7">
        <f>SUM(D20:D20)</f>
        <v>2000</v>
      </c>
      <c r="E21" s="7">
        <f>SUM(E20:E20)</f>
        <v>2000</v>
      </c>
      <c r="F21" s="7">
        <f>SUM(F20:F20)</f>
        <v>6500</v>
      </c>
      <c r="G21" s="7">
        <f>SUM(G20:G20)</f>
        <v>4500</v>
      </c>
    </row>
    <row r="22" spans="1:7" x14ac:dyDescent="0.3">
      <c r="A22" s="5">
        <v>3419</v>
      </c>
      <c r="B22" s="5">
        <v>2321</v>
      </c>
      <c r="C22" s="1" t="s">
        <v>27</v>
      </c>
      <c r="D22" s="6">
        <v>0</v>
      </c>
      <c r="E22" s="6">
        <v>20000</v>
      </c>
      <c r="F22" s="6">
        <v>20000</v>
      </c>
      <c r="G22" s="6"/>
    </row>
    <row r="23" spans="1:7" x14ac:dyDescent="0.3">
      <c r="C23" s="2" t="s">
        <v>28</v>
      </c>
      <c r="D23" s="7">
        <f>SUM(D22:D22)</f>
        <v>0</v>
      </c>
      <c r="E23" s="7">
        <f>SUM(E22:E22)</f>
        <v>20000</v>
      </c>
      <c r="F23" s="7">
        <f>SUM(F22:F22)</f>
        <v>20000</v>
      </c>
      <c r="G23" s="7">
        <f>SUM(G22:G22)</f>
        <v>0</v>
      </c>
    </row>
    <row r="24" spans="1:7" x14ac:dyDescent="0.3">
      <c r="A24" s="5">
        <v>3613</v>
      </c>
      <c r="B24" s="5">
        <v>2132</v>
      </c>
      <c r="C24" s="1" t="s">
        <v>29</v>
      </c>
      <c r="D24" s="6">
        <v>38400</v>
      </c>
      <c r="E24" s="6">
        <v>38400</v>
      </c>
      <c r="F24" s="6">
        <v>32700</v>
      </c>
      <c r="G24" s="6">
        <v>38000</v>
      </c>
    </row>
    <row r="25" spans="1:7" x14ac:dyDescent="0.3">
      <c r="C25" s="2" t="s">
        <v>30</v>
      </c>
      <c r="D25" s="7">
        <f>SUM(D24:D24)</f>
        <v>38400</v>
      </c>
      <c r="E25" s="7">
        <f>SUM(E24:E24)</f>
        <v>38400</v>
      </c>
      <c r="F25" s="7">
        <f>SUM(F24:F24)</f>
        <v>32700</v>
      </c>
      <c r="G25" s="7">
        <f>SUM(G24:G24)</f>
        <v>38000</v>
      </c>
    </row>
    <row r="26" spans="1:7" x14ac:dyDescent="0.3">
      <c r="A26" s="5">
        <v>3722</v>
      </c>
      <c r="B26" s="5">
        <v>2111</v>
      </c>
      <c r="C26" s="1" t="s">
        <v>31</v>
      </c>
      <c r="D26" s="6">
        <v>70000</v>
      </c>
      <c r="E26" s="6">
        <v>70000</v>
      </c>
      <c r="F26" s="6">
        <v>69545</v>
      </c>
      <c r="G26" s="6">
        <v>70000</v>
      </c>
    </row>
    <row r="27" spans="1:7" x14ac:dyDescent="0.3">
      <c r="C27" s="2" t="s">
        <v>32</v>
      </c>
      <c r="D27" s="7">
        <f>SUM(D26:D26)</f>
        <v>70000</v>
      </c>
      <c r="E27" s="7">
        <f>SUM(E26:E26)</f>
        <v>70000</v>
      </c>
      <c r="F27" s="7">
        <f>SUM(F26:F26)</f>
        <v>69545</v>
      </c>
      <c r="G27" s="7">
        <f>SUM(G26:G26)</f>
        <v>70000</v>
      </c>
    </row>
    <row r="28" spans="1:7" x14ac:dyDescent="0.3">
      <c r="A28" s="5">
        <v>3725</v>
      </c>
      <c r="B28" s="5">
        <v>2324</v>
      </c>
      <c r="C28" s="1" t="s">
        <v>33</v>
      </c>
      <c r="D28" s="6">
        <v>22500</v>
      </c>
      <c r="E28" s="6">
        <v>22500</v>
      </c>
      <c r="F28" s="6">
        <v>21080</v>
      </c>
      <c r="G28" s="6">
        <v>22500</v>
      </c>
    </row>
    <row r="29" spans="1:7" x14ac:dyDescent="0.3">
      <c r="C29" s="2" t="s">
        <v>34</v>
      </c>
      <c r="D29" s="7">
        <f>SUM(D28:D28)</f>
        <v>22500</v>
      </c>
      <c r="E29" s="7">
        <f>SUM(E28:E28)</f>
        <v>22500</v>
      </c>
      <c r="F29" s="7">
        <f>SUM(F28:F28)</f>
        <v>21080</v>
      </c>
      <c r="G29" s="7">
        <f>SUM(G28:G28)</f>
        <v>22500</v>
      </c>
    </row>
    <row r="30" spans="1:7" x14ac:dyDescent="0.3">
      <c r="A30" s="5">
        <v>6310</v>
      </c>
      <c r="B30" s="5">
        <v>2141</v>
      </c>
      <c r="C30" s="1" t="s">
        <v>35</v>
      </c>
      <c r="D30" s="6">
        <v>500</v>
      </c>
      <c r="E30" s="6">
        <v>500</v>
      </c>
      <c r="F30" s="6">
        <v>467.7</v>
      </c>
      <c r="G30" s="6">
        <v>600</v>
      </c>
    </row>
    <row r="31" spans="1:7" x14ac:dyDescent="0.3">
      <c r="C31" s="2" t="s">
        <v>36</v>
      </c>
      <c r="D31" s="7">
        <f>SUM(D30:D30)</f>
        <v>500</v>
      </c>
      <c r="E31" s="7">
        <f>SUM(E30:E30)</f>
        <v>500</v>
      </c>
      <c r="F31" s="7">
        <f>SUM(F30:F30)</f>
        <v>467.7</v>
      </c>
      <c r="G31" s="7">
        <f>SUM(G30:G30)</f>
        <v>600</v>
      </c>
    </row>
    <row r="32" spans="1:7" x14ac:dyDescent="0.3">
      <c r="C32" s="1" t="s">
        <v>37</v>
      </c>
      <c r="G32" s="8">
        <f>SUM(G13+G15+G17+G19+G21+G23+G25+G27+G29+G31)</f>
        <v>4368000</v>
      </c>
    </row>
  </sheetData>
  <pageMargins left="0.17" right="0.1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workbookViewId="0">
      <selection activeCell="G120" sqref="G120"/>
    </sheetView>
  </sheetViews>
  <sheetFormatPr defaultColWidth="9.1796875" defaultRowHeight="13" x14ac:dyDescent="0.3"/>
  <cols>
    <col min="1" max="2" width="5.7265625" style="1" customWidth="1"/>
    <col min="3" max="3" width="63.26953125" style="1" customWidth="1"/>
    <col min="4" max="6" width="16.7265625" style="1" hidden="1" customWidth="1"/>
    <col min="7" max="7" width="16.7265625" style="1" customWidth="1"/>
    <col min="8" max="16384" width="9.1796875" style="1"/>
  </cols>
  <sheetData>
    <row r="1" spans="1:7" ht="20.149999999999999" customHeight="1" x14ac:dyDescent="0.5">
      <c r="A1" s="3" t="s">
        <v>38</v>
      </c>
    </row>
    <row r="2" spans="1:7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x14ac:dyDescent="0.3">
      <c r="A3" s="5">
        <v>2219</v>
      </c>
      <c r="B3" s="5">
        <v>5139</v>
      </c>
      <c r="C3" s="1" t="s">
        <v>39</v>
      </c>
      <c r="D3" s="6">
        <v>500000</v>
      </c>
      <c r="E3" s="6">
        <v>500000</v>
      </c>
      <c r="F3" s="6">
        <v>274757</v>
      </c>
      <c r="G3" s="6">
        <v>100000</v>
      </c>
    </row>
    <row r="4" spans="1:7" x14ac:dyDescent="0.3">
      <c r="A4" s="5">
        <v>2219</v>
      </c>
      <c r="B4" s="5">
        <v>5169</v>
      </c>
      <c r="C4" s="1" t="s">
        <v>40</v>
      </c>
      <c r="D4" s="6">
        <v>20000</v>
      </c>
      <c r="E4" s="6">
        <v>20000</v>
      </c>
      <c r="F4" s="6">
        <v>0</v>
      </c>
      <c r="G4" s="6">
        <v>40000</v>
      </c>
    </row>
    <row r="5" spans="1:7" x14ac:dyDescent="0.3">
      <c r="A5" s="5">
        <v>2219</v>
      </c>
      <c r="B5" s="5">
        <v>5171</v>
      </c>
      <c r="C5" s="1" t="s">
        <v>41</v>
      </c>
      <c r="D5" s="6">
        <v>200000</v>
      </c>
      <c r="E5" s="6">
        <v>200000</v>
      </c>
      <c r="F5" s="6">
        <v>169399</v>
      </c>
      <c r="G5" s="6">
        <v>200000</v>
      </c>
    </row>
    <row r="6" spans="1:7" x14ac:dyDescent="0.3">
      <c r="C6" s="2" t="s">
        <v>42</v>
      </c>
      <c r="D6" s="7">
        <f>SUM(D3:D5)</f>
        <v>720000</v>
      </c>
      <c r="E6" s="7">
        <f>SUM(E3:E5)</f>
        <v>720000</v>
      </c>
      <c r="F6" s="7">
        <f>SUM(F3:F5)</f>
        <v>444156</v>
      </c>
      <c r="G6" s="7">
        <f>SUM(G3:G5)</f>
        <v>340000</v>
      </c>
    </row>
    <row r="7" spans="1:7" x14ac:dyDescent="0.3">
      <c r="A7" s="5">
        <v>2321</v>
      </c>
      <c r="B7" s="5">
        <v>5171</v>
      </c>
      <c r="C7" s="1" t="s">
        <v>43</v>
      </c>
      <c r="D7" s="6">
        <v>1600000</v>
      </c>
      <c r="E7" s="6">
        <v>1400000</v>
      </c>
      <c r="F7" s="6">
        <v>0</v>
      </c>
      <c r="G7" s="6">
        <v>200000</v>
      </c>
    </row>
    <row r="8" spans="1:7" x14ac:dyDescent="0.3">
      <c r="A8" s="5">
        <v>2321</v>
      </c>
      <c r="B8" s="5">
        <v>6121</v>
      </c>
      <c r="C8" s="1" t="s">
        <v>44</v>
      </c>
      <c r="D8" s="6">
        <v>0</v>
      </c>
      <c r="E8" s="6">
        <v>200000</v>
      </c>
      <c r="F8" s="6">
        <v>131890</v>
      </c>
      <c r="G8" s="6">
        <v>1800000</v>
      </c>
    </row>
    <row r="9" spans="1:7" x14ac:dyDescent="0.3">
      <c r="C9" s="2" t="s">
        <v>45</v>
      </c>
      <c r="D9" s="7">
        <f>SUM(D7:D8)</f>
        <v>1600000</v>
      </c>
      <c r="E9" s="7">
        <f>SUM(E7:E8)</f>
        <v>1600000</v>
      </c>
      <c r="F9" s="7">
        <f>SUM(F7:F8)</f>
        <v>131890</v>
      </c>
      <c r="G9" s="7">
        <f>SUM(G7:G8)</f>
        <v>2000000</v>
      </c>
    </row>
    <row r="10" spans="1:7" x14ac:dyDescent="0.3">
      <c r="A10" s="5">
        <v>2341</v>
      </c>
      <c r="B10" s="5">
        <v>6121</v>
      </c>
      <c r="C10" s="1" t="s">
        <v>46</v>
      </c>
      <c r="D10" s="6">
        <v>1500000</v>
      </c>
      <c r="E10" s="6">
        <v>1500000</v>
      </c>
      <c r="F10" s="6">
        <v>104665</v>
      </c>
      <c r="G10" s="6">
        <v>1500000</v>
      </c>
    </row>
    <row r="11" spans="1:7" x14ac:dyDescent="0.3">
      <c r="C11" s="2" t="s">
        <v>47</v>
      </c>
      <c r="D11" s="7">
        <f>SUM(D10:D10)</f>
        <v>1500000</v>
      </c>
      <c r="E11" s="7">
        <f>SUM(E10:E10)</f>
        <v>1500000</v>
      </c>
      <c r="F11" s="7">
        <f>SUM(F10:F10)</f>
        <v>104665</v>
      </c>
      <c r="G11" s="7">
        <f>SUM(G10:G10)</f>
        <v>1500000</v>
      </c>
    </row>
    <row r="12" spans="1:7" x14ac:dyDescent="0.3">
      <c r="A12" s="5">
        <v>3314</v>
      </c>
      <c r="B12" s="5">
        <v>5021</v>
      </c>
      <c r="C12" s="1" t="s">
        <v>48</v>
      </c>
      <c r="D12" s="6">
        <v>12000</v>
      </c>
      <c r="E12" s="6">
        <v>12000</v>
      </c>
      <c r="F12" s="6">
        <v>10960</v>
      </c>
      <c r="G12" s="6">
        <v>15000</v>
      </c>
    </row>
    <row r="13" spans="1:7" x14ac:dyDescent="0.3">
      <c r="A13" s="5">
        <v>3314</v>
      </c>
      <c r="B13" s="5">
        <v>5136</v>
      </c>
      <c r="C13" s="1" t="s">
        <v>49</v>
      </c>
      <c r="D13" s="6">
        <v>5000</v>
      </c>
      <c r="E13" s="6">
        <v>5000</v>
      </c>
      <c r="F13" s="6">
        <v>1352</v>
      </c>
      <c r="G13" s="6">
        <v>5000</v>
      </c>
    </row>
    <row r="14" spans="1:7" x14ac:dyDescent="0.3">
      <c r="A14" s="5">
        <v>3314</v>
      </c>
      <c r="B14" s="5">
        <v>5139</v>
      </c>
      <c r="C14" s="1" t="s">
        <v>50</v>
      </c>
      <c r="D14" s="6">
        <v>4000</v>
      </c>
      <c r="E14" s="6">
        <v>4000</v>
      </c>
      <c r="F14" s="6">
        <v>1198</v>
      </c>
      <c r="G14" s="6">
        <v>4000</v>
      </c>
    </row>
    <row r="15" spans="1:7" x14ac:dyDescent="0.3">
      <c r="A15" s="5">
        <v>3314</v>
      </c>
      <c r="B15" s="5">
        <v>5151</v>
      </c>
      <c r="C15" s="1" t="s">
        <v>51</v>
      </c>
      <c r="D15" s="6">
        <v>2000</v>
      </c>
      <c r="E15" s="6">
        <v>2000</v>
      </c>
      <c r="F15" s="6">
        <v>1529</v>
      </c>
      <c r="G15" s="6">
        <v>2000</v>
      </c>
    </row>
    <row r="16" spans="1:7" x14ac:dyDescent="0.3">
      <c r="A16" s="5">
        <v>3314</v>
      </c>
      <c r="B16" s="5">
        <v>5153</v>
      </c>
      <c r="C16" s="1" t="s">
        <v>52</v>
      </c>
      <c r="D16" s="6">
        <v>16000</v>
      </c>
      <c r="E16" s="6">
        <v>16000</v>
      </c>
      <c r="F16" s="6">
        <v>14170</v>
      </c>
      <c r="G16" s="6">
        <v>18000</v>
      </c>
    </row>
    <row r="17" spans="1:7" x14ac:dyDescent="0.3">
      <c r="A17" s="5">
        <v>3314</v>
      </c>
      <c r="B17" s="5">
        <v>5154</v>
      </c>
      <c r="C17" s="1" t="s">
        <v>53</v>
      </c>
      <c r="D17" s="6">
        <v>9000</v>
      </c>
      <c r="E17" s="6">
        <v>16000</v>
      </c>
      <c r="F17" s="6">
        <v>13871</v>
      </c>
      <c r="G17" s="6">
        <v>18000</v>
      </c>
    </row>
    <row r="18" spans="1:7" x14ac:dyDescent="0.3">
      <c r="C18" s="2" t="s">
        <v>54</v>
      </c>
      <c r="D18" s="7">
        <f>SUM(D12:D17)</f>
        <v>48000</v>
      </c>
      <c r="E18" s="7">
        <f>SUM(E12:E17)</f>
        <v>55000</v>
      </c>
      <c r="F18" s="7">
        <f>SUM(F12:F17)</f>
        <v>43080</v>
      </c>
      <c r="G18" s="7">
        <f>SUM(G12:G17)</f>
        <v>62000</v>
      </c>
    </row>
    <row r="19" spans="1:7" x14ac:dyDescent="0.3">
      <c r="A19" s="5">
        <v>3341</v>
      </c>
      <c r="B19" s="5">
        <v>5154</v>
      </c>
      <c r="C19" s="1" t="s">
        <v>55</v>
      </c>
      <c r="D19" s="6">
        <v>2000</v>
      </c>
      <c r="E19" s="6">
        <v>2000</v>
      </c>
      <c r="F19" s="6">
        <v>1417</v>
      </c>
      <c r="G19" s="6">
        <v>2000</v>
      </c>
    </row>
    <row r="20" spans="1:7" x14ac:dyDescent="0.3">
      <c r="A20" s="5">
        <v>3341</v>
      </c>
      <c r="B20" s="5">
        <v>5164</v>
      </c>
      <c r="C20" s="1" t="s">
        <v>56</v>
      </c>
      <c r="D20" s="6">
        <v>7000</v>
      </c>
      <c r="E20" s="6">
        <v>7000</v>
      </c>
      <c r="F20" s="6">
        <v>0</v>
      </c>
      <c r="G20" s="6">
        <v>9000</v>
      </c>
    </row>
    <row r="21" spans="1:7" x14ac:dyDescent="0.3">
      <c r="A21" s="5">
        <v>3341</v>
      </c>
      <c r="B21" s="5">
        <v>5171</v>
      </c>
      <c r="C21" s="1" t="s">
        <v>57</v>
      </c>
      <c r="D21" s="6">
        <v>20000</v>
      </c>
      <c r="E21" s="6">
        <v>100000</v>
      </c>
      <c r="F21" s="6">
        <v>70785</v>
      </c>
      <c r="G21" s="6">
        <v>40000</v>
      </c>
    </row>
    <row r="22" spans="1:7" x14ac:dyDescent="0.3">
      <c r="A22" s="5">
        <v>3341</v>
      </c>
      <c r="B22" s="5">
        <v>5192</v>
      </c>
      <c r="C22" s="1" t="s">
        <v>58</v>
      </c>
      <c r="D22" s="6">
        <v>3000</v>
      </c>
      <c r="E22" s="6">
        <v>3000</v>
      </c>
      <c r="F22" s="6">
        <v>2289.1999999999998</v>
      </c>
      <c r="G22" s="6">
        <v>5000</v>
      </c>
    </row>
    <row r="23" spans="1:7" x14ac:dyDescent="0.3">
      <c r="C23" s="2" t="s">
        <v>24</v>
      </c>
      <c r="D23" s="7">
        <f>SUM(D19:D22)</f>
        <v>32000</v>
      </c>
      <c r="E23" s="7">
        <f>SUM(E19:E22)</f>
        <v>112000</v>
      </c>
      <c r="F23" s="7">
        <f>SUM(F19:F22)</f>
        <v>74491.199999999997</v>
      </c>
      <c r="G23" s="7">
        <f>SUM(G19:G22)</f>
        <v>56000</v>
      </c>
    </row>
    <row r="24" spans="1:7" x14ac:dyDescent="0.3">
      <c r="A24" s="5">
        <v>3392</v>
      </c>
      <c r="B24" s="5">
        <v>5021</v>
      </c>
      <c r="C24" s="1" t="s">
        <v>59</v>
      </c>
      <c r="D24" s="6">
        <v>14000</v>
      </c>
      <c r="E24" s="6">
        <v>14000</v>
      </c>
      <c r="F24" s="6">
        <v>10915</v>
      </c>
      <c r="G24" s="6">
        <v>15000</v>
      </c>
    </row>
    <row r="25" spans="1:7" x14ac:dyDescent="0.3">
      <c r="A25" s="5">
        <v>3392</v>
      </c>
      <c r="B25" s="5">
        <v>5137</v>
      </c>
      <c r="C25" s="1" t="s">
        <v>60</v>
      </c>
      <c r="D25" s="6">
        <v>100000</v>
      </c>
      <c r="E25" s="6">
        <v>85000</v>
      </c>
      <c r="F25" s="6">
        <v>71148</v>
      </c>
      <c r="G25" s="6">
        <v>20000</v>
      </c>
    </row>
    <row r="26" spans="1:7" x14ac:dyDescent="0.3">
      <c r="A26" s="5">
        <v>3392</v>
      </c>
      <c r="B26" s="5">
        <v>5139</v>
      </c>
      <c r="C26" s="1" t="s">
        <v>61</v>
      </c>
      <c r="D26" s="6">
        <v>10000</v>
      </c>
      <c r="E26" s="6">
        <v>10000</v>
      </c>
      <c r="F26" s="6">
        <v>3806</v>
      </c>
      <c r="G26" s="6">
        <v>5000</v>
      </c>
    </row>
    <row r="27" spans="1:7" x14ac:dyDescent="0.3">
      <c r="A27" s="5">
        <v>3392</v>
      </c>
      <c r="B27" s="5">
        <v>5151</v>
      </c>
      <c r="C27" s="1" t="s">
        <v>62</v>
      </c>
      <c r="D27" s="6">
        <v>4000</v>
      </c>
      <c r="E27" s="6">
        <v>19000</v>
      </c>
      <c r="F27" s="6">
        <v>18664</v>
      </c>
      <c r="G27" s="6">
        <v>20000</v>
      </c>
    </row>
    <row r="28" spans="1:7" x14ac:dyDescent="0.3">
      <c r="A28" s="5">
        <v>3392</v>
      </c>
      <c r="B28" s="5">
        <v>5154</v>
      </c>
      <c r="C28" s="1" t="s">
        <v>63</v>
      </c>
      <c r="D28" s="6">
        <v>8000</v>
      </c>
      <c r="E28" s="6">
        <v>8000</v>
      </c>
      <c r="F28" s="6">
        <v>7571</v>
      </c>
      <c r="G28" s="6">
        <v>12000</v>
      </c>
    </row>
    <row r="29" spans="1:7" x14ac:dyDescent="0.3">
      <c r="A29" s="5">
        <v>3392</v>
      </c>
      <c r="B29" s="5">
        <v>5155</v>
      </c>
      <c r="C29" s="1" t="s">
        <v>64</v>
      </c>
      <c r="D29" s="6">
        <v>30000</v>
      </c>
      <c r="E29" s="6">
        <v>30000</v>
      </c>
      <c r="F29" s="6">
        <v>2052</v>
      </c>
      <c r="G29" s="6">
        <v>35000</v>
      </c>
    </row>
    <row r="30" spans="1:7" x14ac:dyDescent="0.3">
      <c r="A30" s="5">
        <v>3392</v>
      </c>
      <c r="B30" s="5">
        <v>5171</v>
      </c>
      <c r="C30" s="1" t="s">
        <v>65</v>
      </c>
      <c r="D30" s="6">
        <v>300000</v>
      </c>
      <c r="E30" s="6">
        <v>300000</v>
      </c>
      <c r="F30" s="6">
        <v>260215</v>
      </c>
      <c r="G30" s="6">
        <v>20000</v>
      </c>
    </row>
    <row r="31" spans="1:7" x14ac:dyDescent="0.3">
      <c r="C31" s="2" t="s">
        <v>26</v>
      </c>
      <c r="D31" s="7">
        <f>SUM(D24:D30)</f>
        <v>466000</v>
      </c>
      <c r="E31" s="7">
        <f>SUM(E24:E30)</f>
        <v>466000</v>
      </c>
      <c r="F31" s="7">
        <f>SUM(F24:F30)</f>
        <v>374371</v>
      </c>
      <c r="G31" s="7">
        <f>SUM(G24:G30)</f>
        <v>127000</v>
      </c>
    </row>
    <row r="32" spans="1:7" x14ac:dyDescent="0.3">
      <c r="A32" s="5">
        <v>3399</v>
      </c>
      <c r="B32" s="5">
        <v>5175</v>
      </c>
      <c r="C32" s="1" t="s">
        <v>66</v>
      </c>
      <c r="D32" s="6">
        <v>20000</v>
      </c>
      <c r="E32" s="6">
        <v>20000</v>
      </c>
      <c r="F32" s="6">
        <v>11272</v>
      </c>
      <c r="G32" s="6">
        <v>25000</v>
      </c>
    </row>
    <row r="33" spans="1:7" x14ac:dyDescent="0.3">
      <c r="A33" s="5">
        <v>3399</v>
      </c>
      <c r="B33" s="5">
        <v>5194</v>
      </c>
      <c r="C33" s="1" t="s">
        <v>67</v>
      </c>
      <c r="D33" s="6">
        <v>20000</v>
      </c>
      <c r="E33" s="6">
        <v>35000</v>
      </c>
      <c r="F33" s="6">
        <v>33317</v>
      </c>
      <c r="G33" s="6">
        <v>20000</v>
      </c>
    </row>
    <row r="34" spans="1:7" x14ac:dyDescent="0.3">
      <c r="C34" s="2" t="s">
        <v>68</v>
      </c>
      <c r="D34" s="7">
        <f>SUM(D32:D33)</f>
        <v>40000</v>
      </c>
      <c r="E34" s="7">
        <f>SUM(E32:E33)</f>
        <v>55000</v>
      </c>
      <c r="F34" s="7">
        <f>SUM(F32:F33)</f>
        <v>44589</v>
      </c>
      <c r="G34" s="7">
        <f>SUM(G32:G33)</f>
        <v>45000</v>
      </c>
    </row>
    <row r="35" spans="1:7" x14ac:dyDescent="0.3">
      <c r="A35" s="5">
        <v>3412</v>
      </c>
      <c r="B35" s="5">
        <v>5137</v>
      </c>
      <c r="C35" s="1" t="s">
        <v>69</v>
      </c>
      <c r="D35" s="6">
        <v>40000</v>
      </c>
      <c r="E35" s="6">
        <v>40000</v>
      </c>
      <c r="F35" s="6">
        <v>29840</v>
      </c>
      <c r="G35" s="6">
        <v>20000</v>
      </c>
    </row>
    <row r="36" spans="1:7" x14ac:dyDescent="0.3">
      <c r="A36" s="5">
        <v>3412</v>
      </c>
      <c r="B36" s="5">
        <v>5139</v>
      </c>
      <c r="C36" s="1" t="s">
        <v>70</v>
      </c>
      <c r="D36" s="6">
        <v>20000</v>
      </c>
      <c r="E36" s="6">
        <v>20000</v>
      </c>
      <c r="F36" s="6">
        <v>4617</v>
      </c>
      <c r="G36" s="6">
        <v>10000</v>
      </c>
    </row>
    <row r="37" spans="1:7" x14ac:dyDescent="0.3">
      <c r="A37" s="5">
        <v>3412</v>
      </c>
      <c r="B37" s="5">
        <v>5154</v>
      </c>
      <c r="C37" s="1" t="s">
        <v>71</v>
      </c>
      <c r="D37" s="6">
        <v>30000</v>
      </c>
      <c r="E37" s="6">
        <v>30000</v>
      </c>
      <c r="F37" s="6">
        <v>15404</v>
      </c>
      <c r="G37" s="6">
        <v>30000</v>
      </c>
    </row>
    <row r="38" spans="1:7" x14ac:dyDescent="0.3">
      <c r="A38" s="5">
        <v>3412</v>
      </c>
      <c r="B38" s="5">
        <v>5169</v>
      </c>
      <c r="C38" s="1" t="s">
        <v>72</v>
      </c>
      <c r="D38" s="6">
        <v>10000</v>
      </c>
      <c r="E38" s="6">
        <v>10000</v>
      </c>
      <c r="F38" s="6">
        <v>3134.9</v>
      </c>
      <c r="G38" s="6">
        <v>5000</v>
      </c>
    </row>
    <row r="39" spans="1:7" x14ac:dyDescent="0.3">
      <c r="A39" s="5">
        <v>3412</v>
      </c>
      <c r="B39" s="5">
        <v>5171</v>
      </c>
      <c r="C39" s="1" t="s">
        <v>73</v>
      </c>
      <c r="D39" s="6">
        <v>5000</v>
      </c>
      <c r="E39" s="6">
        <v>5000</v>
      </c>
      <c r="F39" s="6">
        <v>0</v>
      </c>
      <c r="G39" s="6">
        <v>5000</v>
      </c>
    </row>
    <row r="40" spans="1:7" x14ac:dyDescent="0.3">
      <c r="C40" s="2" t="s">
        <v>74</v>
      </c>
      <c r="D40" s="7">
        <f>SUM(D35:D39)</f>
        <v>105000</v>
      </c>
      <c r="E40" s="7">
        <f>SUM(E35:E39)</f>
        <v>105000</v>
      </c>
      <c r="F40" s="7">
        <f>SUM(F35:F39)</f>
        <v>52995.9</v>
      </c>
      <c r="G40" s="7">
        <f>SUM(G35:G39)</f>
        <v>70000</v>
      </c>
    </row>
    <row r="41" spans="1:7" x14ac:dyDescent="0.3">
      <c r="A41" s="5">
        <v>3419</v>
      </c>
      <c r="B41" s="5">
        <v>5169</v>
      </c>
      <c r="C41" s="1" t="s">
        <v>75</v>
      </c>
      <c r="D41" s="6">
        <v>10000</v>
      </c>
      <c r="E41" s="6">
        <v>30000</v>
      </c>
      <c r="F41" s="6">
        <v>11566</v>
      </c>
      <c r="G41" s="6">
        <v>20000</v>
      </c>
    </row>
    <row r="42" spans="1:7" x14ac:dyDescent="0.3">
      <c r="A42" s="5">
        <v>3419</v>
      </c>
      <c r="B42" s="5">
        <v>5222</v>
      </c>
      <c r="C42" s="1" t="s">
        <v>76</v>
      </c>
      <c r="D42" s="6">
        <v>50000</v>
      </c>
      <c r="E42" s="6">
        <v>50000</v>
      </c>
      <c r="F42" s="6">
        <v>35000</v>
      </c>
      <c r="G42" s="6">
        <v>40000</v>
      </c>
    </row>
    <row r="43" spans="1:7" x14ac:dyDescent="0.3">
      <c r="C43" s="2" t="s">
        <v>28</v>
      </c>
      <c r="D43" s="7">
        <f>SUM(D41:D42)</f>
        <v>60000</v>
      </c>
      <c r="E43" s="7">
        <f>SUM(E41:E42)</f>
        <v>80000</v>
      </c>
      <c r="F43" s="7">
        <f>SUM(F41:F42)</f>
        <v>46566</v>
      </c>
      <c r="G43" s="7">
        <f>SUM(G41:G42)</f>
        <v>60000</v>
      </c>
    </row>
    <row r="44" spans="1:7" x14ac:dyDescent="0.3">
      <c r="A44" s="5">
        <v>3613</v>
      </c>
      <c r="B44" s="5">
        <v>5137</v>
      </c>
      <c r="C44" s="1" t="s">
        <v>77</v>
      </c>
      <c r="D44" s="6">
        <v>10000</v>
      </c>
      <c r="E44" s="6">
        <v>40000</v>
      </c>
      <c r="F44" s="6">
        <v>32791</v>
      </c>
      <c r="G44" s="6">
        <v>20000</v>
      </c>
    </row>
    <row r="45" spans="1:7" x14ac:dyDescent="0.3">
      <c r="A45" s="5">
        <v>3613</v>
      </c>
      <c r="B45" s="5">
        <v>5139</v>
      </c>
      <c r="C45" s="1" t="s">
        <v>78</v>
      </c>
      <c r="D45" s="6">
        <v>10000</v>
      </c>
      <c r="E45" s="6">
        <v>8500</v>
      </c>
      <c r="F45" s="6">
        <v>3632</v>
      </c>
      <c r="G45" s="6">
        <v>10000</v>
      </c>
    </row>
    <row r="46" spans="1:7" x14ac:dyDescent="0.3">
      <c r="A46" s="5">
        <v>3613</v>
      </c>
      <c r="B46" s="5">
        <v>5151</v>
      </c>
      <c r="C46" s="1" t="s">
        <v>79</v>
      </c>
      <c r="D46" s="6">
        <v>2000</v>
      </c>
      <c r="E46" s="6">
        <v>3500</v>
      </c>
      <c r="F46" s="6">
        <v>3338</v>
      </c>
      <c r="G46" s="6">
        <v>5000</v>
      </c>
    </row>
    <row r="47" spans="1:7" x14ac:dyDescent="0.3">
      <c r="A47" s="5">
        <v>3613</v>
      </c>
      <c r="B47" s="5">
        <v>5153</v>
      </c>
      <c r="C47" s="1" t="s">
        <v>80</v>
      </c>
      <c r="D47" s="6">
        <v>50000</v>
      </c>
      <c r="E47" s="6">
        <v>50000</v>
      </c>
      <c r="F47" s="6">
        <v>32635</v>
      </c>
      <c r="G47" s="6">
        <v>40000</v>
      </c>
    </row>
    <row r="48" spans="1:7" x14ac:dyDescent="0.3">
      <c r="A48" s="5">
        <v>3613</v>
      </c>
      <c r="B48" s="5">
        <v>5154</v>
      </c>
      <c r="C48" s="1" t="s">
        <v>81</v>
      </c>
      <c r="D48" s="6">
        <v>45000</v>
      </c>
      <c r="E48" s="6">
        <v>58000</v>
      </c>
      <c r="F48" s="6">
        <v>51809</v>
      </c>
      <c r="G48" s="6">
        <v>130000</v>
      </c>
    </row>
    <row r="49" spans="1:7" x14ac:dyDescent="0.3">
      <c r="A49" s="5">
        <v>3613</v>
      </c>
      <c r="B49" s="5">
        <v>5171</v>
      </c>
      <c r="C49" s="1" t="s">
        <v>82</v>
      </c>
      <c r="D49" s="6">
        <v>5000</v>
      </c>
      <c r="E49" s="6">
        <v>15000</v>
      </c>
      <c r="F49" s="6">
        <v>13142</v>
      </c>
      <c r="G49" s="6">
        <v>5000</v>
      </c>
    </row>
    <row r="50" spans="1:7" x14ac:dyDescent="0.3">
      <c r="C50" s="2" t="s">
        <v>30</v>
      </c>
      <c r="D50" s="7">
        <f>SUM(D44:D49)</f>
        <v>122000</v>
      </c>
      <c r="E50" s="7">
        <f>SUM(E44:E49)</f>
        <v>175000</v>
      </c>
      <c r="F50" s="7">
        <f>SUM(F44:F49)</f>
        <v>137347</v>
      </c>
      <c r="G50" s="7">
        <f>SUM(G44:G49)</f>
        <v>210000</v>
      </c>
    </row>
    <row r="51" spans="1:7" x14ac:dyDescent="0.3">
      <c r="A51" s="5">
        <v>3631</v>
      </c>
      <c r="B51" s="5">
        <v>5021</v>
      </c>
      <c r="C51" s="1" t="s">
        <v>83</v>
      </c>
      <c r="D51" s="6">
        <v>12000</v>
      </c>
      <c r="E51" s="6">
        <v>12000</v>
      </c>
      <c r="F51" s="6">
        <v>8830</v>
      </c>
      <c r="G51" s="6">
        <v>15000</v>
      </c>
    </row>
    <row r="52" spans="1:7" x14ac:dyDescent="0.3">
      <c r="A52" s="5">
        <v>3631</v>
      </c>
      <c r="B52" s="5">
        <v>5139</v>
      </c>
      <c r="C52" s="1" t="s">
        <v>84</v>
      </c>
      <c r="D52" s="6">
        <v>40000</v>
      </c>
      <c r="E52" s="6">
        <v>40000</v>
      </c>
      <c r="F52" s="6">
        <v>3816</v>
      </c>
      <c r="G52" s="6">
        <v>40000</v>
      </c>
    </row>
    <row r="53" spans="1:7" x14ac:dyDescent="0.3">
      <c r="A53" s="5">
        <v>3631</v>
      </c>
      <c r="B53" s="5">
        <v>5154</v>
      </c>
      <c r="C53" s="1" t="s">
        <v>85</v>
      </c>
      <c r="D53" s="6">
        <v>60000</v>
      </c>
      <c r="E53" s="6">
        <v>60000</v>
      </c>
      <c r="F53" s="6">
        <v>43619</v>
      </c>
      <c r="G53" s="6">
        <v>60000</v>
      </c>
    </row>
    <row r="54" spans="1:7" x14ac:dyDescent="0.3">
      <c r="A54" s="5">
        <v>3631</v>
      </c>
      <c r="B54" s="5">
        <v>5171</v>
      </c>
      <c r="C54" s="1" t="s">
        <v>86</v>
      </c>
      <c r="D54" s="6">
        <v>200000</v>
      </c>
      <c r="E54" s="6">
        <v>200000</v>
      </c>
      <c r="F54" s="6">
        <v>116546</v>
      </c>
      <c r="G54" s="6">
        <v>35000</v>
      </c>
    </row>
    <row r="55" spans="1:7" x14ac:dyDescent="0.3">
      <c r="C55" s="2" t="s">
        <v>87</v>
      </c>
      <c r="D55" s="7">
        <f>SUM(D51:D54)</f>
        <v>312000</v>
      </c>
      <c r="E55" s="7">
        <f>SUM(E51:E54)</f>
        <v>312000</v>
      </c>
      <c r="F55" s="7">
        <f>SUM(F51:F54)</f>
        <v>172811</v>
      </c>
      <c r="G55" s="7">
        <f>SUM(G51:G54)</f>
        <v>150000</v>
      </c>
    </row>
    <row r="56" spans="1:7" x14ac:dyDescent="0.3">
      <c r="A56" s="5">
        <v>3635</v>
      </c>
      <c r="B56" s="5">
        <v>6119</v>
      </c>
      <c r="C56" s="1" t="s">
        <v>88</v>
      </c>
      <c r="D56" s="6">
        <v>200000</v>
      </c>
      <c r="E56" s="6">
        <v>200000</v>
      </c>
      <c r="F56" s="6">
        <v>0</v>
      </c>
      <c r="G56" s="6">
        <v>150000</v>
      </c>
    </row>
    <row r="57" spans="1:7" x14ac:dyDescent="0.3">
      <c r="C57" s="2" t="s">
        <v>89</v>
      </c>
      <c r="D57" s="7">
        <f>SUM(D56:D56)</f>
        <v>200000</v>
      </c>
      <c r="E57" s="7">
        <f>SUM(E56:E56)</f>
        <v>200000</v>
      </c>
      <c r="F57" s="7">
        <f>SUM(F56:F56)</f>
        <v>0</v>
      </c>
      <c r="G57" s="7">
        <f>SUM(G56:G56)</f>
        <v>150000</v>
      </c>
    </row>
    <row r="58" spans="1:7" x14ac:dyDescent="0.3">
      <c r="A58" s="5">
        <v>3639</v>
      </c>
      <c r="B58" s="5">
        <v>5011</v>
      </c>
      <c r="C58" s="1" t="s">
        <v>90</v>
      </c>
      <c r="D58" s="6">
        <v>400000</v>
      </c>
      <c r="E58" s="6">
        <v>400000</v>
      </c>
      <c r="F58" s="6">
        <v>205318</v>
      </c>
      <c r="G58" s="6">
        <v>300000</v>
      </c>
    </row>
    <row r="59" spans="1:7" x14ac:dyDescent="0.3">
      <c r="A59" s="5">
        <v>3639</v>
      </c>
      <c r="B59" s="5">
        <v>5031</v>
      </c>
      <c r="C59" s="1" t="s">
        <v>91</v>
      </c>
      <c r="D59" s="6">
        <v>80000</v>
      </c>
      <c r="E59" s="6">
        <v>80000</v>
      </c>
      <c r="F59" s="6">
        <v>58024</v>
      </c>
      <c r="G59" s="6">
        <v>80000</v>
      </c>
    </row>
    <row r="60" spans="1:7" x14ac:dyDescent="0.3">
      <c r="A60" s="5">
        <v>3639</v>
      </c>
      <c r="B60" s="5">
        <v>5032</v>
      </c>
      <c r="C60" s="1" t="s">
        <v>92</v>
      </c>
      <c r="D60" s="6">
        <v>30000</v>
      </c>
      <c r="E60" s="6">
        <v>30000</v>
      </c>
      <c r="F60" s="6">
        <v>20889</v>
      </c>
      <c r="G60" s="6">
        <v>30000</v>
      </c>
    </row>
    <row r="61" spans="1:7" x14ac:dyDescent="0.3">
      <c r="A61" s="5">
        <v>3639</v>
      </c>
      <c r="B61" s="5">
        <v>5132</v>
      </c>
      <c r="C61" s="1" t="s">
        <v>93</v>
      </c>
      <c r="D61" s="6">
        <v>5000</v>
      </c>
      <c r="E61" s="6">
        <v>5000</v>
      </c>
      <c r="F61" s="6">
        <v>750</v>
      </c>
      <c r="G61" s="6">
        <v>2000</v>
      </c>
    </row>
    <row r="62" spans="1:7" x14ac:dyDescent="0.3">
      <c r="A62" s="5">
        <v>3639</v>
      </c>
      <c r="B62" s="5">
        <v>6121</v>
      </c>
      <c r="C62" s="1" t="s">
        <v>94</v>
      </c>
      <c r="D62" s="6"/>
      <c r="E62" s="6"/>
      <c r="F62" s="6"/>
      <c r="G62" s="6">
        <v>2000000</v>
      </c>
    </row>
    <row r="63" spans="1:7" x14ac:dyDescent="0.3">
      <c r="C63" s="2" t="s">
        <v>95</v>
      </c>
      <c r="D63" s="7">
        <f>SUM(D58:D61)</f>
        <v>515000</v>
      </c>
      <c r="E63" s="7">
        <f>SUM(E58:E61)</f>
        <v>515000</v>
      </c>
      <c r="F63" s="7">
        <f>SUM(F58:F61)</f>
        <v>284981</v>
      </c>
      <c r="G63" s="7">
        <f>SUM(G58:G62)</f>
        <v>2412000</v>
      </c>
    </row>
    <row r="64" spans="1:7" x14ac:dyDescent="0.3">
      <c r="A64" s="5">
        <v>3721</v>
      </c>
      <c r="B64" s="5">
        <v>5169</v>
      </c>
      <c r="C64" s="1" t="s">
        <v>96</v>
      </c>
      <c r="D64" s="6">
        <v>0</v>
      </c>
      <c r="E64" s="6">
        <v>0</v>
      </c>
      <c r="F64" s="6">
        <v>0</v>
      </c>
      <c r="G64" s="6">
        <v>10000</v>
      </c>
    </row>
    <row r="65" spans="1:7" x14ac:dyDescent="0.3">
      <c r="C65" s="2" t="s">
        <v>97</v>
      </c>
      <c r="D65" s="7">
        <f>SUM(D64:D64)</f>
        <v>0</v>
      </c>
      <c r="E65" s="7">
        <f>SUM(E64:E64)</f>
        <v>0</v>
      </c>
      <c r="F65" s="7">
        <f>SUM(F64:F64)</f>
        <v>0</v>
      </c>
      <c r="G65" s="7">
        <f>SUM(G64:G64)</f>
        <v>10000</v>
      </c>
    </row>
    <row r="66" spans="1:7" x14ac:dyDescent="0.3">
      <c r="A66" s="5">
        <v>3722</v>
      </c>
      <c r="B66" s="5">
        <v>5169</v>
      </c>
      <c r="C66" s="1" t="s">
        <v>98</v>
      </c>
      <c r="D66" s="6">
        <v>100000</v>
      </c>
      <c r="E66" s="6">
        <v>120000</v>
      </c>
      <c r="F66" s="6">
        <v>116261</v>
      </c>
      <c r="G66" s="6">
        <v>140000</v>
      </c>
    </row>
    <row r="67" spans="1:7" x14ac:dyDescent="0.3">
      <c r="A67" s="5">
        <v>3722</v>
      </c>
      <c r="B67" s="5">
        <v>5329</v>
      </c>
      <c r="C67" s="1" t="s">
        <v>99</v>
      </c>
      <c r="D67" s="6">
        <v>6000</v>
      </c>
      <c r="E67" s="6">
        <v>6000</v>
      </c>
      <c r="F67" s="6">
        <v>3944</v>
      </c>
      <c r="G67" s="6">
        <v>5000</v>
      </c>
    </row>
    <row r="68" spans="1:7" x14ac:dyDescent="0.3">
      <c r="A68" s="5">
        <v>3722</v>
      </c>
      <c r="B68" s="5">
        <v>6122</v>
      </c>
      <c r="C68" s="1" t="s">
        <v>100</v>
      </c>
      <c r="D68" s="6">
        <v>0</v>
      </c>
      <c r="E68" s="6">
        <v>100000</v>
      </c>
      <c r="F68" s="6">
        <v>71549</v>
      </c>
      <c r="G68" s="6">
        <v>20000</v>
      </c>
    </row>
    <row r="69" spans="1:7" x14ac:dyDescent="0.3">
      <c r="C69" s="2" t="s">
        <v>32</v>
      </c>
      <c r="D69" s="7">
        <f>SUM(D66:D68)</f>
        <v>106000</v>
      </c>
      <c r="E69" s="7">
        <f>SUM(E66:E68)</f>
        <v>226000</v>
      </c>
      <c r="F69" s="7">
        <f>SUM(F66:F68)</f>
        <v>191754</v>
      </c>
      <c r="G69" s="7">
        <f>SUM(G66:G68)</f>
        <v>165000</v>
      </c>
    </row>
    <row r="70" spans="1:7" x14ac:dyDescent="0.3">
      <c r="A70" s="5">
        <v>3723</v>
      </c>
      <c r="B70" s="5">
        <v>5169</v>
      </c>
      <c r="C70" s="1" t="s">
        <v>101</v>
      </c>
      <c r="D70" s="6">
        <v>50000</v>
      </c>
      <c r="E70" s="6">
        <v>50000</v>
      </c>
      <c r="F70" s="6">
        <v>33488</v>
      </c>
      <c r="G70" s="6">
        <v>70000</v>
      </c>
    </row>
    <row r="71" spans="1:7" x14ac:dyDescent="0.3">
      <c r="C71" s="2" t="s">
        <v>102</v>
      </c>
      <c r="D71" s="7">
        <f>SUM(D70:D70)</f>
        <v>50000</v>
      </c>
      <c r="E71" s="7">
        <f>SUM(E70:E70)</f>
        <v>50000</v>
      </c>
      <c r="F71" s="7">
        <f>SUM(F70:F70)</f>
        <v>33488</v>
      </c>
      <c r="G71" s="7">
        <f>SUM(G70:G70)</f>
        <v>70000</v>
      </c>
    </row>
    <row r="72" spans="1:7" x14ac:dyDescent="0.3">
      <c r="A72" s="1">
        <v>3745</v>
      </c>
      <c r="B72" s="1">
        <v>5137</v>
      </c>
      <c r="C72" s="1" t="s">
        <v>103</v>
      </c>
      <c r="D72" s="7"/>
      <c r="E72" s="7"/>
      <c r="F72" s="7"/>
      <c r="G72" s="6">
        <v>40000</v>
      </c>
    </row>
    <row r="73" spans="1:7" x14ac:dyDescent="0.3">
      <c r="A73" s="5">
        <v>3745</v>
      </c>
      <c r="B73" s="5">
        <v>5139</v>
      </c>
      <c r="C73" s="1" t="s">
        <v>104</v>
      </c>
      <c r="D73" s="6">
        <v>40000</v>
      </c>
      <c r="E73" s="6">
        <v>40000</v>
      </c>
      <c r="F73" s="6">
        <v>22509</v>
      </c>
      <c r="G73" s="6">
        <v>20000</v>
      </c>
    </row>
    <row r="74" spans="1:7" x14ac:dyDescent="0.3">
      <c r="A74" s="5">
        <v>3745</v>
      </c>
      <c r="B74" s="5">
        <v>5156</v>
      </c>
      <c r="C74" s="1" t="s">
        <v>105</v>
      </c>
      <c r="D74" s="6">
        <v>25000</v>
      </c>
      <c r="E74" s="6">
        <v>25000</v>
      </c>
      <c r="F74" s="6">
        <v>17741.400000000001</v>
      </c>
      <c r="G74" s="6">
        <v>30000</v>
      </c>
    </row>
    <row r="75" spans="1:7" x14ac:dyDescent="0.3">
      <c r="A75" s="5">
        <v>3745</v>
      </c>
      <c r="B75" s="5">
        <v>5163</v>
      </c>
      <c r="C75" s="1" t="s">
        <v>106</v>
      </c>
      <c r="D75" s="6">
        <v>0</v>
      </c>
      <c r="E75" s="6">
        <v>0</v>
      </c>
      <c r="F75" s="6">
        <v>0</v>
      </c>
      <c r="G75" s="6">
        <v>20000</v>
      </c>
    </row>
    <row r="76" spans="1:7" x14ac:dyDescent="0.3">
      <c r="A76" s="5">
        <v>3745</v>
      </c>
      <c r="B76" s="5">
        <v>5169</v>
      </c>
      <c r="C76" s="1" t="s">
        <v>107</v>
      </c>
      <c r="D76" s="6">
        <v>10000</v>
      </c>
      <c r="E76" s="6">
        <v>10000</v>
      </c>
      <c r="F76" s="6">
        <v>0</v>
      </c>
      <c r="G76" s="6">
        <v>10000</v>
      </c>
    </row>
    <row r="77" spans="1:7" x14ac:dyDescent="0.3">
      <c r="A77" s="5">
        <v>3745</v>
      </c>
      <c r="B77" s="5">
        <v>5171</v>
      </c>
      <c r="C77" s="1" t="s">
        <v>108</v>
      </c>
      <c r="D77" s="6">
        <v>50000</v>
      </c>
      <c r="E77" s="6">
        <v>50000</v>
      </c>
      <c r="F77" s="6">
        <v>2780</v>
      </c>
      <c r="G77" s="6">
        <v>20000</v>
      </c>
    </row>
    <row r="78" spans="1:7" x14ac:dyDescent="0.3">
      <c r="C78" s="2" t="s">
        <v>109</v>
      </c>
      <c r="D78" s="7">
        <f>SUM(D73:D77)</f>
        <v>125000</v>
      </c>
      <c r="E78" s="7">
        <f>SUM(E73:E77)</f>
        <v>125000</v>
      </c>
      <c r="F78" s="7">
        <f>SUM(F73:F77)</f>
        <v>43030.400000000001</v>
      </c>
      <c r="G78" s="7">
        <f>SUM(G72:G77)</f>
        <v>140000</v>
      </c>
    </row>
    <row r="79" spans="1:7" x14ac:dyDescent="0.3">
      <c r="A79" s="5">
        <v>5212</v>
      </c>
      <c r="B79" s="5">
        <v>5901</v>
      </c>
      <c r="C79" s="1" t="s">
        <v>110</v>
      </c>
      <c r="D79" s="6">
        <v>0</v>
      </c>
      <c r="E79" s="6">
        <v>0</v>
      </c>
      <c r="F79" s="6">
        <v>0</v>
      </c>
      <c r="G79" s="6">
        <v>10000</v>
      </c>
    </row>
    <row r="80" spans="1:7" x14ac:dyDescent="0.3">
      <c r="C80" s="2" t="s">
        <v>111</v>
      </c>
      <c r="D80" s="7">
        <f>SUM(D79:D79)</f>
        <v>0</v>
      </c>
      <c r="E80" s="7">
        <f>SUM(E79:E79)</f>
        <v>0</v>
      </c>
      <c r="F80" s="7">
        <f>SUM(F79:F79)</f>
        <v>0</v>
      </c>
      <c r="G80" s="7">
        <f>SUM(G79:G79)</f>
        <v>10000</v>
      </c>
    </row>
    <row r="81" spans="1:7" x14ac:dyDescent="0.3">
      <c r="A81" s="5">
        <v>5512</v>
      </c>
      <c r="B81" s="5">
        <v>5134</v>
      </c>
      <c r="C81" s="1" t="s">
        <v>112</v>
      </c>
      <c r="D81" s="6">
        <v>10000</v>
      </c>
      <c r="E81" s="6">
        <v>10000</v>
      </c>
      <c r="F81" s="6">
        <v>9426</v>
      </c>
      <c r="G81" s="6">
        <v>15000</v>
      </c>
    </row>
    <row r="82" spans="1:7" x14ac:dyDescent="0.3">
      <c r="A82" s="5">
        <v>5512</v>
      </c>
      <c r="B82" s="5">
        <v>5137</v>
      </c>
      <c r="C82" s="1" t="s">
        <v>113</v>
      </c>
      <c r="D82" s="6">
        <v>30000</v>
      </c>
      <c r="E82" s="6">
        <v>30000</v>
      </c>
      <c r="F82" s="6">
        <v>0</v>
      </c>
      <c r="G82" s="6">
        <v>20000</v>
      </c>
    </row>
    <row r="83" spans="1:7" x14ac:dyDescent="0.3">
      <c r="A83" s="5">
        <v>5512</v>
      </c>
      <c r="B83" s="5">
        <v>5139</v>
      </c>
      <c r="C83" s="1" t="s">
        <v>114</v>
      </c>
      <c r="D83" s="6">
        <v>15000</v>
      </c>
      <c r="E83" s="6">
        <v>15000</v>
      </c>
      <c r="F83" s="6">
        <v>7774</v>
      </c>
      <c r="G83" s="6">
        <v>15000</v>
      </c>
    </row>
    <row r="84" spans="1:7" x14ac:dyDescent="0.3">
      <c r="A84" s="5">
        <v>5512</v>
      </c>
      <c r="B84" s="5">
        <v>5156</v>
      </c>
      <c r="C84" s="1" t="s">
        <v>115</v>
      </c>
      <c r="D84" s="6">
        <v>10000</v>
      </c>
      <c r="E84" s="6">
        <v>10000</v>
      </c>
      <c r="F84" s="6">
        <v>1803</v>
      </c>
      <c r="G84" s="6">
        <v>10000</v>
      </c>
    </row>
    <row r="85" spans="1:7" x14ac:dyDescent="0.3">
      <c r="A85" s="5">
        <v>5512</v>
      </c>
      <c r="B85" s="5">
        <v>5171</v>
      </c>
      <c r="C85" s="1" t="s">
        <v>116</v>
      </c>
      <c r="D85" s="6">
        <v>20000</v>
      </c>
      <c r="E85" s="6">
        <v>20000</v>
      </c>
      <c r="F85" s="6">
        <v>2887</v>
      </c>
      <c r="G85" s="6">
        <v>20000</v>
      </c>
    </row>
    <row r="86" spans="1:7" x14ac:dyDescent="0.3">
      <c r="C86" s="2" t="s">
        <v>117</v>
      </c>
      <c r="D86" s="7">
        <f>SUM(D81:D85)</f>
        <v>85000</v>
      </c>
      <c r="E86" s="7">
        <f>SUM(E81:E85)</f>
        <v>85000</v>
      </c>
      <c r="F86" s="7">
        <f>SUM(F81:F85)</f>
        <v>21890</v>
      </c>
      <c r="G86" s="7">
        <f>SUM(G81:G85)</f>
        <v>80000</v>
      </c>
    </row>
    <row r="87" spans="1:7" x14ac:dyDescent="0.3">
      <c r="A87" s="5">
        <v>6112</v>
      </c>
      <c r="B87" s="5">
        <v>5023</v>
      </c>
      <c r="C87" s="1" t="s">
        <v>118</v>
      </c>
      <c r="D87" s="6">
        <v>400000</v>
      </c>
      <c r="E87" s="6">
        <v>400000</v>
      </c>
      <c r="F87" s="6">
        <v>327910</v>
      </c>
      <c r="G87" s="6">
        <v>520000</v>
      </c>
    </row>
    <row r="88" spans="1:7" x14ac:dyDescent="0.3">
      <c r="A88" s="5">
        <v>6112</v>
      </c>
      <c r="B88" s="5">
        <v>5032</v>
      </c>
      <c r="C88" s="1" t="s">
        <v>119</v>
      </c>
      <c r="D88" s="6">
        <v>40000</v>
      </c>
      <c r="E88" s="6">
        <v>40000</v>
      </c>
      <c r="F88" s="6">
        <v>32912</v>
      </c>
      <c r="G88" s="6">
        <v>70000</v>
      </c>
    </row>
    <row r="89" spans="1:7" x14ac:dyDescent="0.3">
      <c r="C89" s="2" t="s">
        <v>120</v>
      </c>
      <c r="D89" s="7">
        <f>SUM(D87:D88)</f>
        <v>440000</v>
      </c>
      <c r="E89" s="7">
        <f>SUM(E87:E88)</f>
        <v>440000</v>
      </c>
      <c r="F89" s="7">
        <f>SUM(F87:F88)</f>
        <v>360822</v>
      </c>
      <c r="G89" s="7">
        <f>SUM(G87:G88)</f>
        <v>590000</v>
      </c>
    </row>
    <row r="90" spans="1:7" x14ac:dyDescent="0.3">
      <c r="A90" s="5">
        <v>6171</v>
      </c>
      <c r="B90" s="5">
        <v>5021</v>
      </c>
      <c r="C90" s="1" t="s">
        <v>121</v>
      </c>
      <c r="D90" s="6">
        <v>200000</v>
      </c>
      <c r="E90" s="6">
        <v>200000</v>
      </c>
      <c r="F90" s="6">
        <v>182502</v>
      </c>
      <c r="G90" s="6">
        <v>275000</v>
      </c>
    </row>
    <row r="91" spans="1:7" x14ac:dyDescent="0.3">
      <c r="A91" s="5">
        <v>6171</v>
      </c>
      <c r="B91" s="5">
        <v>5031</v>
      </c>
      <c r="C91" s="1" t="s">
        <v>122</v>
      </c>
      <c r="D91" s="6">
        <v>40000</v>
      </c>
      <c r="E91" s="6">
        <v>40000</v>
      </c>
      <c r="F91" s="6">
        <v>39788</v>
      </c>
      <c r="G91" s="6">
        <v>70000</v>
      </c>
    </row>
    <row r="92" spans="1:7" x14ac:dyDescent="0.3">
      <c r="A92" s="5">
        <v>6171</v>
      </c>
      <c r="B92" s="5">
        <v>5032</v>
      </c>
      <c r="C92" s="1" t="s">
        <v>123</v>
      </c>
      <c r="D92" s="6">
        <v>15000</v>
      </c>
      <c r="E92" s="6">
        <v>15000</v>
      </c>
      <c r="F92" s="6">
        <v>14318</v>
      </c>
      <c r="G92" s="6">
        <v>25000</v>
      </c>
    </row>
    <row r="93" spans="1:7" x14ac:dyDescent="0.3">
      <c r="A93" s="5">
        <v>6171</v>
      </c>
      <c r="B93" s="5">
        <v>5038</v>
      </c>
      <c r="C93" s="1" t="s">
        <v>124</v>
      </c>
      <c r="D93" s="6">
        <v>3000</v>
      </c>
      <c r="E93" s="6">
        <v>3000</v>
      </c>
      <c r="F93" s="6">
        <v>2487</v>
      </c>
      <c r="G93" s="6">
        <v>5000</v>
      </c>
    </row>
    <row r="94" spans="1:7" x14ac:dyDescent="0.3">
      <c r="A94" s="5">
        <v>6171</v>
      </c>
      <c r="B94" s="5">
        <v>5136</v>
      </c>
      <c r="C94" s="1" t="s">
        <v>125</v>
      </c>
      <c r="D94" s="6">
        <v>8000</v>
      </c>
      <c r="E94" s="6">
        <v>8000</v>
      </c>
      <c r="F94" s="6">
        <v>508</v>
      </c>
      <c r="G94" s="6">
        <v>15000</v>
      </c>
    </row>
    <row r="95" spans="1:7" x14ac:dyDescent="0.3">
      <c r="A95" s="5">
        <v>6171</v>
      </c>
      <c r="B95" s="5">
        <v>5137</v>
      </c>
      <c r="C95" s="1" t="s">
        <v>126</v>
      </c>
      <c r="D95" s="6">
        <v>40000</v>
      </c>
      <c r="E95" s="6">
        <v>100000</v>
      </c>
      <c r="F95" s="6">
        <v>97858</v>
      </c>
      <c r="G95" s="6">
        <v>60000</v>
      </c>
    </row>
    <row r="96" spans="1:7" x14ac:dyDescent="0.3">
      <c r="A96" s="5">
        <v>6171</v>
      </c>
      <c r="B96" s="5">
        <v>5139</v>
      </c>
      <c r="C96" s="1" t="s">
        <v>127</v>
      </c>
      <c r="D96" s="6">
        <v>30000</v>
      </c>
      <c r="E96" s="6">
        <v>30000</v>
      </c>
      <c r="F96" s="6">
        <v>10128</v>
      </c>
      <c r="G96" s="6">
        <v>30000</v>
      </c>
    </row>
    <row r="97" spans="1:7" x14ac:dyDescent="0.3">
      <c r="A97" s="5">
        <v>6171</v>
      </c>
      <c r="B97" s="5">
        <v>5151</v>
      </c>
      <c r="C97" s="1" t="s">
        <v>128</v>
      </c>
      <c r="D97" s="6">
        <v>3000</v>
      </c>
      <c r="E97" s="6">
        <v>15000</v>
      </c>
      <c r="F97" s="6">
        <v>12543</v>
      </c>
      <c r="G97" s="6">
        <v>45000</v>
      </c>
    </row>
    <row r="98" spans="1:7" x14ac:dyDescent="0.3">
      <c r="A98" s="5">
        <v>6171</v>
      </c>
      <c r="B98" s="5">
        <v>5153</v>
      </c>
      <c r="C98" s="1" t="s">
        <v>129</v>
      </c>
      <c r="D98" s="6">
        <v>50000</v>
      </c>
      <c r="E98" s="6">
        <v>50000</v>
      </c>
      <c r="F98" s="6">
        <v>27330</v>
      </c>
      <c r="G98" s="6">
        <v>50000</v>
      </c>
    </row>
    <row r="99" spans="1:7" x14ac:dyDescent="0.3">
      <c r="A99" s="5">
        <v>6171</v>
      </c>
      <c r="B99" s="5">
        <v>5154</v>
      </c>
      <c r="C99" s="1" t="s">
        <v>130</v>
      </c>
      <c r="D99" s="6">
        <v>30000</v>
      </c>
      <c r="E99" s="6">
        <v>30000</v>
      </c>
      <c r="F99" s="6">
        <v>13202</v>
      </c>
      <c r="G99" s="6">
        <v>30000</v>
      </c>
    </row>
    <row r="100" spans="1:7" x14ac:dyDescent="0.3">
      <c r="A100" s="5">
        <v>6171</v>
      </c>
      <c r="B100" s="5">
        <v>5161</v>
      </c>
      <c r="C100" s="1" t="s">
        <v>131</v>
      </c>
      <c r="D100" s="6">
        <v>5000</v>
      </c>
      <c r="E100" s="6">
        <v>5000</v>
      </c>
      <c r="F100" s="6">
        <v>1049</v>
      </c>
      <c r="G100" s="6">
        <v>3000</v>
      </c>
    </row>
    <row r="101" spans="1:7" x14ac:dyDescent="0.3">
      <c r="A101" s="5">
        <v>6171</v>
      </c>
      <c r="B101" s="5">
        <v>5162</v>
      </c>
      <c r="C101" s="1" t="s">
        <v>132</v>
      </c>
      <c r="D101" s="6">
        <v>60000</v>
      </c>
      <c r="E101" s="6">
        <v>60000</v>
      </c>
      <c r="F101" s="6">
        <v>37701.660000000003</v>
      </c>
      <c r="G101" s="6">
        <v>60000</v>
      </c>
    </row>
    <row r="102" spans="1:7" x14ac:dyDescent="0.3">
      <c r="A102" s="5">
        <v>6171</v>
      </c>
      <c r="B102" s="5">
        <v>5163</v>
      </c>
      <c r="C102" s="1" t="s">
        <v>133</v>
      </c>
      <c r="D102" s="6">
        <v>60000</v>
      </c>
      <c r="E102" s="6">
        <v>60000</v>
      </c>
      <c r="F102" s="6">
        <v>49128</v>
      </c>
      <c r="G102" s="6">
        <v>55000</v>
      </c>
    </row>
    <row r="103" spans="1:7" x14ac:dyDescent="0.3">
      <c r="A103" s="5">
        <v>6171</v>
      </c>
      <c r="B103" s="5">
        <v>5164</v>
      </c>
      <c r="C103" s="1" t="s">
        <v>134</v>
      </c>
      <c r="D103" s="6">
        <v>25000</v>
      </c>
      <c r="E103" s="6">
        <v>25000</v>
      </c>
      <c r="F103" s="6">
        <v>21996</v>
      </c>
      <c r="G103" s="6">
        <v>25000</v>
      </c>
    </row>
    <row r="104" spans="1:7" x14ac:dyDescent="0.3">
      <c r="A104" s="5">
        <v>6171</v>
      </c>
      <c r="B104" s="5">
        <v>5166</v>
      </c>
      <c r="C104" s="1" t="s">
        <v>135</v>
      </c>
      <c r="D104" s="6">
        <v>15000</v>
      </c>
      <c r="E104" s="6">
        <v>15000</v>
      </c>
      <c r="F104" s="6">
        <v>4023</v>
      </c>
      <c r="G104" s="6">
        <v>10000</v>
      </c>
    </row>
    <row r="105" spans="1:7" x14ac:dyDescent="0.3">
      <c r="A105" s="5">
        <v>6171</v>
      </c>
      <c r="B105" s="5">
        <v>5167</v>
      </c>
      <c r="C105" s="1" t="s">
        <v>136</v>
      </c>
      <c r="D105" s="6">
        <v>10000</v>
      </c>
      <c r="E105" s="6">
        <v>10000</v>
      </c>
      <c r="F105" s="6">
        <v>2890</v>
      </c>
      <c r="G105" s="6">
        <v>5000</v>
      </c>
    </row>
    <row r="106" spans="1:7" x14ac:dyDescent="0.3">
      <c r="A106" s="5">
        <v>6171</v>
      </c>
      <c r="B106" s="5">
        <v>5168</v>
      </c>
      <c r="C106" s="1" t="s">
        <v>137</v>
      </c>
      <c r="D106" s="6">
        <v>0</v>
      </c>
      <c r="E106" s="6">
        <v>30000</v>
      </c>
      <c r="F106" s="6">
        <v>27929</v>
      </c>
      <c r="G106" s="6">
        <v>40000</v>
      </c>
    </row>
    <row r="107" spans="1:7" x14ac:dyDescent="0.3">
      <c r="A107" s="5">
        <v>6171</v>
      </c>
      <c r="B107" s="5">
        <v>5169</v>
      </c>
      <c r="C107" s="1" t="s">
        <v>138</v>
      </c>
      <c r="D107" s="6">
        <v>100000</v>
      </c>
      <c r="E107" s="6">
        <v>100000</v>
      </c>
      <c r="F107" s="6">
        <v>13731</v>
      </c>
      <c r="G107" s="6">
        <v>70000</v>
      </c>
    </row>
    <row r="108" spans="1:7" x14ac:dyDescent="0.3">
      <c r="A108" s="5">
        <v>6171</v>
      </c>
      <c r="B108" s="5">
        <v>5171</v>
      </c>
      <c r="C108" s="1" t="s">
        <v>139</v>
      </c>
      <c r="D108" s="6">
        <v>100000</v>
      </c>
      <c r="E108" s="6">
        <v>100000</v>
      </c>
      <c r="F108" s="6">
        <v>0</v>
      </c>
      <c r="G108" s="6">
        <v>20000</v>
      </c>
    </row>
    <row r="109" spans="1:7" x14ac:dyDescent="0.3">
      <c r="A109" s="5">
        <v>6171</v>
      </c>
      <c r="B109" s="5">
        <v>5172</v>
      </c>
      <c r="C109" s="1" t="s">
        <v>140</v>
      </c>
      <c r="D109" s="6">
        <v>20000</v>
      </c>
      <c r="E109" s="6">
        <v>20000</v>
      </c>
      <c r="F109" s="6">
        <v>0</v>
      </c>
      <c r="G109" s="6">
        <v>10000</v>
      </c>
    </row>
    <row r="110" spans="1:7" x14ac:dyDescent="0.3">
      <c r="A110" s="5">
        <v>6171</v>
      </c>
      <c r="B110" s="5">
        <v>5175</v>
      </c>
      <c r="C110" s="1" t="s">
        <v>141</v>
      </c>
      <c r="D110" s="6">
        <v>10000</v>
      </c>
      <c r="E110" s="6">
        <v>10000</v>
      </c>
      <c r="F110" s="6">
        <v>6531</v>
      </c>
      <c r="G110" s="6">
        <v>8000</v>
      </c>
    </row>
    <row r="111" spans="1:7" x14ac:dyDescent="0.3">
      <c r="A111" s="5">
        <v>6171</v>
      </c>
      <c r="B111" s="5">
        <v>5339</v>
      </c>
      <c r="C111" s="1" t="s">
        <v>142</v>
      </c>
      <c r="D111" s="6">
        <v>2000</v>
      </c>
      <c r="E111" s="6">
        <v>2000</v>
      </c>
      <c r="F111" s="6">
        <v>1360</v>
      </c>
      <c r="G111" s="6">
        <v>2000</v>
      </c>
    </row>
    <row r="112" spans="1:7" x14ac:dyDescent="0.3">
      <c r="A112" s="5">
        <v>6171</v>
      </c>
      <c r="B112" s="5">
        <v>5362</v>
      </c>
      <c r="C112" s="1" t="s">
        <v>143</v>
      </c>
      <c r="D112" s="6">
        <v>8000</v>
      </c>
      <c r="E112" s="6">
        <v>8000</v>
      </c>
      <c r="F112" s="6">
        <v>839</v>
      </c>
      <c r="G112" s="6">
        <v>5000</v>
      </c>
    </row>
    <row r="113" spans="1:7" x14ac:dyDescent="0.3">
      <c r="A113" s="5">
        <v>6171</v>
      </c>
      <c r="B113" s="5">
        <v>6121</v>
      </c>
      <c r="C113" s="1" t="s">
        <v>144</v>
      </c>
      <c r="D113" s="6">
        <v>1737000</v>
      </c>
      <c r="E113" s="6">
        <v>1350600</v>
      </c>
      <c r="F113" s="6">
        <v>0</v>
      </c>
      <c r="G113" s="6">
        <v>100000</v>
      </c>
    </row>
    <row r="114" spans="1:7" x14ac:dyDescent="0.3">
      <c r="A114" s="5">
        <v>6171</v>
      </c>
      <c r="B114" s="5">
        <v>6125</v>
      </c>
      <c r="C114" s="1" t="s">
        <v>145</v>
      </c>
      <c r="D114" s="6">
        <v>140000</v>
      </c>
      <c r="E114" s="6">
        <v>140000</v>
      </c>
      <c r="F114" s="6">
        <v>0</v>
      </c>
      <c r="G114" s="6">
        <v>50000</v>
      </c>
    </row>
    <row r="115" spans="1:7" x14ac:dyDescent="0.3">
      <c r="C115" s="2" t="s">
        <v>146</v>
      </c>
      <c r="D115" s="7">
        <f>SUM(D90:D114)</f>
        <v>2711000</v>
      </c>
      <c r="E115" s="7">
        <f>SUM(E90:E114)</f>
        <v>2426600</v>
      </c>
      <c r="F115" s="7">
        <f>SUM(F90:F114)</f>
        <v>567841.66</v>
      </c>
      <c r="G115" s="7">
        <f>SUM(G90:G114)</f>
        <v>1068000</v>
      </c>
    </row>
    <row r="116" spans="1:7" x14ac:dyDescent="0.3">
      <c r="A116" s="5">
        <v>6310</v>
      </c>
      <c r="B116" s="5">
        <v>5163</v>
      </c>
      <c r="C116" s="1" t="s">
        <v>147</v>
      </c>
      <c r="D116" s="6">
        <v>10000</v>
      </c>
      <c r="E116" s="6">
        <v>10000</v>
      </c>
      <c r="F116" s="6">
        <v>5574.6</v>
      </c>
      <c r="G116" s="6">
        <v>10000</v>
      </c>
    </row>
    <row r="117" spans="1:7" x14ac:dyDescent="0.3">
      <c r="C117" s="2" t="s">
        <v>36</v>
      </c>
      <c r="D117" s="7">
        <f>SUM(D116:D116)</f>
        <v>10000</v>
      </c>
      <c r="E117" s="7">
        <f>SUM(E116:E116)</f>
        <v>10000</v>
      </c>
      <c r="F117" s="7">
        <f>SUM(F116:F116)</f>
        <v>5574.6</v>
      </c>
      <c r="G117" s="7">
        <f>SUM(G116:G116)</f>
        <v>10000</v>
      </c>
    </row>
    <row r="118" spans="1:7" x14ac:dyDescent="0.3">
      <c r="A118" s="5">
        <v>6402</v>
      </c>
      <c r="B118" s="5">
        <v>5364</v>
      </c>
      <c r="C118" s="1" t="s">
        <v>148</v>
      </c>
      <c r="D118" s="6">
        <v>16000</v>
      </c>
      <c r="E118" s="6">
        <v>16000</v>
      </c>
      <c r="F118" s="6">
        <v>15503</v>
      </c>
      <c r="G118" s="6">
        <v>15000</v>
      </c>
    </row>
    <row r="119" spans="1:7" x14ac:dyDescent="0.3">
      <c r="C119" s="2" t="s">
        <v>149</v>
      </c>
      <c r="D119" s="7">
        <f>SUM(D118:D118)</f>
        <v>16000</v>
      </c>
      <c r="E119" s="7">
        <f>SUM(E118:E118)</f>
        <v>16000</v>
      </c>
      <c r="F119" s="7">
        <f>SUM(F118:F118)</f>
        <v>15503</v>
      </c>
      <c r="G119" s="7">
        <f>SUM(G118:G118)</f>
        <v>15000</v>
      </c>
    </row>
    <row r="120" spans="1:7" x14ac:dyDescent="0.3">
      <c r="C120" s="1" t="s">
        <v>37</v>
      </c>
      <c r="G120" s="8">
        <f>SUM(G6+G9+G11+G18+G23+G31+G34+G40+G43+G50+G55+G57+G63+G65+G69+G71+G78+G80+G86+G89+G115+G117+G119)</f>
        <v>9340000</v>
      </c>
    </row>
  </sheetData>
  <pageMargins left="0.3" right="0.39" top="0.78740157499999996" bottom="0.3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C13" sqref="C13"/>
    </sheetView>
  </sheetViews>
  <sheetFormatPr defaultColWidth="9.1796875" defaultRowHeight="13" x14ac:dyDescent="0.3"/>
  <cols>
    <col min="1" max="2" width="5.7265625" style="1" customWidth="1"/>
    <col min="3" max="3" width="50.54296875" style="1" customWidth="1"/>
    <col min="4" max="6" width="16.7265625" style="1" hidden="1" customWidth="1"/>
    <col min="7" max="7" width="16.7265625" style="1" customWidth="1"/>
    <col min="8" max="16384" width="9.1796875" style="1"/>
  </cols>
  <sheetData>
    <row r="1" spans="1:7" ht="20.149999999999999" customHeight="1" x14ac:dyDescent="0.5">
      <c r="A1" s="3" t="s">
        <v>150</v>
      </c>
    </row>
    <row r="2" spans="1:7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x14ac:dyDescent="0.3">
      <c r="A3" s="5">
        <v>0</v>
      </c>
      <c r="B3" s="5">
        <v>8115</v>
      </c>
      <c r="C3" s="1" t="s">
        <v>151</v>
      </c>
      <c r="D3" s="6">
        <v>8000000</v>
      </c>
      <c r="E3" s="6">
        <v>7334400</v>
      </c>
      <c r="F3" s="6">
        <v>0</v>
      </c>
      <c r="G3" s="6">
        <v>4972000</v>
      </c>
    </row>
    <row r="4" spans="1:7" x14ac:dyDescent="0.3">
      <c r="A4" s="5">
        <v>0</v>
      </c>
      <c r="B4" s="5">
        <v>8117</v>
      </c>
      <c r="C4" s="1" t="s">
        <v>152</v>
      </c>
      <c r="D4" s="6">
        <v>0</v>
      </c>
      <c r="E4" s="6">
        <v>0</v>
      </c>
      <c r="F4" s="6">
        <v>0</v>
      </c>
      <c r="G4" s="6">
        <v>0</v>
      </c>
    </row>
    <row r="5" spans="1:7" x14ac:dyDescent="0.3">
      <c r="A5" s="5">
        <v>0</v>
      </c>
      <c r="B5" s="5">
        <v>8118</v>
      </c>
      <c r="C5" s="1" t="s">
        <v>153</v>
      </c>
      <c r="D5" s="6">
        <v>0</v>
      </c>
      <c r="E5" s="6">
        <v>0</v>
      </c>
      <c r="F5" s="6">
        <v>0</v>
      </c>
      <c r="G5" s="6">
        <v>0</v>
      </c>
    </row>
    <row r="6" spans="1:7" x14ac:dyDescent="0.3">
      <c r="A6" s="5">
        <v>0</v>
      </c>
      <c r="B6" s="5">
        <v>8125</v>
      </c>
      <c r="C6" s="1" t="s">
        <v>154</v>
      </c>
      <c r="D6" s="6">
        <v>0</v>
      </c>
      <c r="E6" s="6">
        <v>0</v>
      </c>
      <c r="F6" s="6">
        <v>0</v>
      </c>
      <c r="G6" s="6">
        <v>0</v>
      </c>
    </row>
    <row r="7" spans="1:7" x14ac:dyDescent="0.3">
      <c r="A7" s="5">
        <v>0</v>
      </c>
      <c r="B7" s="5">
        <v>8901</v>
      </c>
      <c r="C7" s="1" t="s">
        <v>155</v>
      </c>
      <c r="D7" s="6">
        <v>0</v>
      </c>
      <c r="E7" s="6">
        <v>0</v>
      </c>
      <c r="F7" s="6">
        <v>0</v>
      </c>
      <c r="G7" s="6">
        <v>0</v>
      </c>
    </row>
    <row r="8" spans="1:7" x14ac:dyDescent="0.3">
      <c r="C8" s="2" t="s">
        <v>18</v>
      </c>
      <c r="D8" s="7">
        <f>SUM(D3:D7)</f>
        <v>8000000</v>
      </c>
      <c r="E8" s="7">
        <f>SUM(E3:E7)</f>
        <v>7334400</v>
      </c>
      <c r="F8" s="7">
        <f>SUM(F3:F7)</f>
        <v>0</v>
      </c>
      <c r="G8" s="7">
        <f>SUM(G3:G7)</f>
        <v>4972000</v>
      </c>
    </row>
    <row r="11" spans="1:7" x14ac:dyDescent="0.3">
      <c r="C11" s="1" t="s">
        <v>156</v>
      </c>
    </row>
    <row r="12" spans="1:7" x14ac:dyDescent="0.3">
      <c r="C12" s="1" t="s">
        <v>157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Příjmy</vt:lpstr>
      <vt:lpstr>Výdaje</vt:lpstr>
      <vt:lpstr>Financování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</dc:creator>
  <cp:keywords/>
  <dc:description/>
  <cp:lastModifiedBy>cira1</cp:lastModifiedBy>
  <cp:revision/>
  <dcterms:created xsi:type="dcterms:W3CDTF">2018-11-27T14:27:58Z</dcterms:created>
  <dcterms:modified xsi:type="dcterms:W3CDTF">2019-12-29T18:18:03Z</dcterms:modified>
  <cp:category/>
  <cp:contentStatus/>
</cp:coreProperties>
</file>